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1 Financial Information\01 Summary\"/>
    </mc:Choice>
  </mc:AlternateContent>
  <xr:revisionPtr revIDLastSave="0" documentId="13_ncr:1_{E66619D9-8D99-46C2-B592-61D3F63443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art" sheetId="4" r:id="rId1"/>
    <sheet name="Data She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  <c r="B3" i="1"/>
  <c r="B4" i="1"/>
  <c r="B5" i="1"/>
  <c r="B6" i="1"/>
  <c r="B2" i="1"/>
  <c r="I16" i="1"/>
  <c r="H16" i="1"/>
</calcChain>
</file>

<file path=xl/sharedStrings.xml><?xml version="1.0" encoding="utf-8"?>
<sst xmlns="http://schemas.openxmlformats.org/spreadsheetml/2006/main" count="12" uniqueCount="11">
  <si>
    <t>Fiscal Year</t>
  </si>
  <si>
    <t>Revenues Per Capita</t>
  </si>
  <si>
    <t>Expenditures Per Capita</t>
  </si>
  <si>
    <t>Population</t>
  </si>
  <si>
    <t>Revenues</t>
  </si>
  <si>
    <t>Expenses</t>
  </si>
  <si>
    <t>Expenses Per Capita</t>
  </si>
  <si>
    <t>1.  The Port Authority's boundaries are coterminous with Harris County, Texas.</t>
  </si>
  <si>
    <t>Notes</t>
  </si>
  <si>
    <t>2.  The population figures for 2016-2020 are taken from the Harris County CAFR's.</t>
  </si>
  <si>
    <t>3.  Revenues and Expenses are taken from the Port Authority's CAFR as of 12/31/2020- Changes in Net 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</si>
</sst>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2" fontId="0" fillId="0" borderId="0" xfId="0" applyNumberFormat="1"/>
    <xf numFmtId="44" fontId="0" fillId="0" borderId="0" xfId="2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Port of Houston Authority</a:t>
            </a:r>
          </a:p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Revenues and Expenditures per Capita</a:t>
            </a:r>
          </a:p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Fiscal Years 2016-2020 </a:t>
            </a:r>
            <a:endParaRPr lang="en-US" baseline="0">
              <a:solidFill>
                <a:srgbClr val="0000FF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40076392113621"/>
          <c:y val="0.16738659278554177"/>
          <c:w val="0.70070359217112732"/>
          <c:h val="0.73084054913025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Sheet'!$B$1</c:f>
              <c:strCache>
                <c:ptCount val="1"/>
                <c:pt idx="0">
                  <c:v>Revenues Per Capita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844193449428942E-3"/>
                  <c:y val="1.6130832199246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7B-41C4-8A4D-0627F0489612}"/>
                </c:ext>
              </c:extLst>
            </c:dLbl>
            <c:dLbl>
              <c:idx val="1"/>
              <c:layout>
                <c:manualLayout>
                  <c:x val="-9.7862469931411311E-4"/>
                  <c:y val="6.722188131955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7B-41C4-8A4D-0627F0489612}"/>
                </c:ext>
              </c:extLst>
            </c:dLbl>
            <c:dLbl>
              <c:idx val="2"/>
              <c:layout>
                <c:manualLayout>
                  <c:x val="-9.7777780515213462E-4"/>
                  <c:y val="2.665900121823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7B-41C4-8A4D-0627F0489612}"/>
                </c:ext>
              </c:extLst>
            </c:dLbl>
            <c:dLbl>
              <c:idx val="3"/>
              <c:layout>
                <c:manualLayout>
                  <c:x val="-2.4457595142534446E-3"/>
                  <c:y val="1.20900282546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7B-41C4-8A4D-0627F0489612}"/>
                </c:ext>
              </c:extLst>
            </c:dLbl>
            <c:dLbl>
              <c:idx val="4"/>
              <c:layout>
                <c:manualLayout>
                  <c:x val="-3.9111112206085385E-3"/>
                  <c:y val="8.7361715646159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7B-41C4-8A4D-0627F04896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Sheet'!$A$2:$A$6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Sheet'!$B$2:$B$6</c:f>
              <c:numCache>
                <c:formatCode>_("$"* #,##0.00_);_("$"* \(#,##0.00\);_("$"* "-"??_);_(@_)</c:formatCode>
                <c:ptCount val="5"/>
                <c:pt idx="0">
                  <c:v>77.055674947406587</c:v>
                </c:pt>
                <c:pt idx="1">
                  <c:v>84.512505963919892</c:v>
                </c:pt>
                <c:pt idx="2">
                  <c:v>91.655016080256772</c:v>
                </c:pt>
                <c:pt idx="3">
                  <c:v>97.121034513851683</c:v>
                </c:pt>
                <c:pt idx="4">
                  <c:v>94.949858846332106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7B-41C4-8A4D-0627F0489612}"/>
            </c:ext>
          </c:extLst>
        </c:ser>
        <c:ser>
          <c:idx val="1"/>
          <c:order val="1"/>
          <c:tx>
            <c:strRef>
              <c:f>'Data Sheet'!$C$1</c:f>
              <c:strCache>
                <c:ptCount val="1"/>
                <c:pt idx="0">
                  <c:v>Expenditures Per Capita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818723074539928E-3"/>
                  <c:y val="1.006360589695018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 i="0" baseline="0"/>
                    </a:pPr>
                    <a:r>
                      <a:rPr lang="en-US"/>
                      <a:t>$64.98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771568987386897E-2"/>
                      <c:h val="3.871806109987652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717B-41C4-8A4D-0627F0489612}"/>
                </c:ext>
              </c:extLst>
            </c:dLbl>
            <c:dLbl>
              <c:idx val="1"/>
              <c:layout>
                <c:manualLayout>
                  <c:x val="4.4065031776413495E-3"/>
                  <c:y val="4.037779310303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7B-41C4-8A4D-0627F0489612}"/>
                </c:ext>
              </c:extLst>
            </c:dLbl>
            <c:dLbl>
              <c:idx val="2"/>
              <c:layout>
                <c:manualLayout>
                  <c:x val="1.8092738914232412E-5"/>
                  <c:y val="3.34783510305131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7B-41C4-8A4D-0627F0489612}"/>
                </c:ext>
              </c:extLst>
            </c:dLbl>
            <c:dLbl>
              <c:idx val="3"/>
              <c:layout>
                <c:manualLayout>
                  <c:x val="-4.7487665371490366E-4"/>
                  <c:y val="6.61038855656034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7B-41C4-8A4D-0627F0489612}"/>
                </c:ext>
              </c:extLst>
            </c:dLbl>
            <c:dLbl>
              <c:idx val="4"/>
              <c:layout>
                <c:manualLayout>
                  <c:x val="2.9402456200632219E-3"/>
                  <c:y val="8.0666662326334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7B-41C4-8A4D-0627F04896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Sheet'!$A$2:$A$6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Sheet'!$C$2:$C$6</c:f>
              <c:numCache>
                <c:formatCode>_("$"* #,##0.00_);_("$"* \(#,##0.00\);_("$"* "-"??_);_(@_)</c:formatCode>
                <c:ptCount val="5"/>
                <c:pt idx="0">
                  <c:v>64.976618369612765</c:v>
                </c:pt>
                <c:pt idx="1">
                  <c:v>62.486191644924325</c:v>
                </c:pt>
                <c:pt idx="2">
                  <c:v>66.645539891614959</c:v>
                </c:pt>
                <c:pt idx="3">
                  <c:v>70.430110378554417</c:v>
                </c:pt>
                <c:pt idx="4">
                  <c:v>69.10862512113934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7B-41C4-8A4D-0627F0489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95528"/>
        <c:axId val="277693176"/>
      </c:barChart>
      <c:catAx>
        <c:axId val="277695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Fiscal Year</a:t>
                </a:r>
                <a:endParaRPr lang="en-US" sz="11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277693176"/>
        <c:crosses val="autoZero"/>
        <c:auto val="1"/>
        <c:lblAlgn val="ctr"/>
        <c:lblOffset val="100"/>
        <c:noMultiLvlLbl val="0"/>
      </c:catAx>
      <c:valAx>
        <c:axId val="277693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Revenues and Expenditures per Capita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17710211799919E-2"/>
              <c:y val="0.3110885366861864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77695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0739" cy="629948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B11" sqref="B11"/>
    </sheetView>
  </sheetViews>
  <sheetFormatPr defaultRowHeight="15" x14ac:dyDescent="0.25"/>
  <cols>
    <col min="1" max="1" width="9.42578125" bestFit="1" customWidth="1"/>
    <col min="2" max="2" width="10.85546875" customWidth="1"/>
    <col min="3" max="3" width="12.7109375" customWidth="1"/>
    <col min="5" max="7" width="12.7109375" customWidth="1"/>
    <col min="8" max="9" width="9.85546875" customWidth="1"/>
    <col min="10" max="10" width="9.42578125" bestFit="1" customWidth="1"/>
  </cols>
  <sheetData>
    <row r="1" spans="1:9" ht="30" x14ac:dyDescent="0.25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12"/>
    </row>
    <row r="2" spans="1:9" x14ac:dyDescent="0.25">
      <c r="A2" s="4">
        <v>2016</v>
      </c>
      <c r="B2" s="14">
        <f>H12</f>
        <v>77.055674947406587</v>
      </c>
      <c r="C2" s="14">
        <f>I12</f>
        <v>64.976618369612765</v>
      </c>
      <c r="D2" s="3"/>
      <c r="E2" s="3"/>
      <c r="F2" s="3"/>
      <c r="G2" s="3"/>
      <c r="H2" s="3"/>
      <c r="I2" s="3"/>
    </row>
    <row r="3" spans="1:9" x14ac:dyDescent="0.25">
      <c r="A3" s="4">
        <v>2017</v>
      </c>
      <c r="B3" s="14">
        <f t="shared" ref="B3:B6" si="0">H13</f>
        <v>84.512505963919892</v>
      </c>
      <c r="C3" s="14">
        <f t="shared" ref="C3:C6" si="1">I13</f>
        <v>62.486191644924325</v>
      </c>
      <c r="D3" s="3"/>
      <c r="E3" s="3"/>
      <c r="F3" s="3"/>
      <c r="G3" s="3"/>
      <c r="H3" s="3"/>
      <c r="I3" s="3"/>
    </row>
    <row r="4" spans="1:9" x14ac:dyDescent="0.25">
      <c r="A4" s="4">
        <v>2018</v>
      </c>
      <c r="B4" s="14">
        <f t="shared" si="0"/>
        <v>91.655016080256772</v>
      </c>
      <c r="C4" s="14">
        <f t="shared" si="1"/>
        <v>66.645539891614959</v>
      </c>
      <c r="D4" s="3"/>
      <c r="E4" s="3"/>
      <c r="F4" s="3"/>
      <c r="G4" s="3"/>
      <c r="H4" s="3"/>
      <c r="I4" s="3"/>
    </row>
    <row r="5" spans="1:9" x14ac:dyDescent="0.25">
      <c r="A5" s="4">
        <v>2019</v>
      </c>
      <c r="B5" s="14">
        <f t="shared" si="0"/>
        <v>97.121034513851683</v>
      </c>
      <c r="C5" s="14">
        <f t="shared" si="1"/>
        <v>70.430110378554417</v>
      </c>
      <c r="D5" s="3"/>
      <c r="E5" s="3"/>
      <c r="F5" s="3"/>
      <c r="G5" s="3"/>
      <c r="H5" s="3"/>
      <c r="I5" s="3"/>
    </row>
    <row r="6" spans="1:9" x14ac:dyDescent="0.25">
      <c r="A6" s="4">
        <v>2020</v>
      </c>
      <c r="B6" s="14">
        <f t="shared" si="0"/>
        <v>94.949858846332106</v>
      </c>
      <c r="C6" s="14">
        <f t="shared" si="1"/>
        <v>69.10862512113934</v>
      </c>
      <c r="D6" s="3"/>
      <c r="E6" s="3"/>
      <c r="F6" s="3"/>
      <c r="G6" s="3"/>
      <c r="H6" s="3"/>
      <c r="I6" s="3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45" x14ac:dyDescent="0.25">
      <c r="A11" s="3"/>
      <c r="B11" s="3"/>
      <c r="C11" s="3"/>
      <c r="D11" s="6"/>
      <c r="E11" s="6" t="s">
        <v>3</v>
      </c>
      <c r="F11" s="6" t="s">
        <v>4</v>
      </c>
      <c r="G11" s="6" t="s">
        <v>5</v>
      </c>
      <c r="H11" s="8" t="s">
        <v>1</v>
      </c>
      <c r="I11" s="8" t="s">
        <v>6</v>
      </c>
    </row>
    <row r="12" spans="1:9" x14ac:dyDescent="0.25">
      <c r="A12" s="3"/>
      <c r="B12" s="3"/>
      <c r="C12" s="3"/>
      <c r="D12" s="6">
        <v>2016</v>
      </c>
      <c r="E12" s="7">
        <v>4589928</v>
      </c>
      <c r="F12" s="7">
        <v>353680000</v>
      </c>
      <c r="G12" s="7">
        <v>298238000</v>
      </c>
      <c r="H12" s="9">
        <v>77.055674947406587</v>
      </c>
      <c r="I12" s="9">
        <v>64.976618369612765</v>
      </c>
    </row>
    <row r="13" spans="1:9" x14ac:dyDescent="0.25">
      <c r="A13" s="3"/>
      <c r="B13" s="3"/>
      <c r="C13" s="3"/>
      <c r="D13" s="6">
        <v>2017</v>
      </c>
      <c r="E13" s="7">
        <v>4652980</v>
      </c>
      <c r="F13" s="7">
        <v>393235000</v>
      </c>
      <c r="G13" s="7">
        <v>290747000</v>
      </c>
      <c r="H13" s="9">
        <v>84.512505963919892</v>
      </c>
      <c r="I13" s="9">
        <v>62.486191644924325</v>
      </c>
    </row>
    <row r="14" spans="1:9" x14ac:dyDescent="0.25">
      <c r="A14" s="3"/>
      <c r="B14" s="3"/>
      <c r="C14" s="3"/>
      <c r="D14" s="6">
        <v>2018</v>
      </c>
      <c r="E14" s="7">
        <v>4698619</v>
      </c>
      <c r="F14" s="7">
        <v>430652000</v>
      </c>
      <c r="G14" s="7">
        <v>313142000</v>
      </c>
      <c r="H14" s="9">
        <v>91.655016080256772</v>
      </c>
      <c r="I14" s="9">
        <v>66.645539891614959</v>
      </c>
    </row>
    <row r="15" spans="1:9" x14ac:dyDescent="0.25">
      <c r="A15" s="3"/>
      <c r="B15" s="3"/>
      <c r="C15" s="3"/>
      <c r="D15" s="6">
        <v>2019</v>
      </c>
      <c r="E15" s="7">
        <v>4713325</v>
      </c>
      <c r="F15" s="7">
        <v>457763000</v>
      </c>
      <c r="G15" s="7">
        <v>331960000</v>
      </c>
      <c r="H15" s="9">
        <v>97.121034513851683</v>
      </c>
      <c r="I15" s="9">
        <v>70.430110378554417</v>
      </c>
    </row>
    <row r="16" spans="1:9" x14ac:dyDescent="0.25">
      <c r="A16" s="3"/>
      <c r="B16" s="3"/>
      <c r="C16" s="3"/>
      <c r="D16" s="6">
        <v>2020</v>
      </c>
      <c r="E16" s="5">
        <v>4746600</v>
      </c>
      <c r="F16" s="7">
        <v>450689000</v>
      </c>
      <c r="G16" s="7">
        <v>328031000</v>
      </c>
      <c r="H16" s="9">
        <f t="shared" ref="H12:H16" si="2">F16/E16</f>
        <v>94.949858846332106</v>
      </c>
      <c r="I16" s="9">
        <f t="shared" ref="I12:I16" si="3">G16/E16</f>
        <v>69.10862512113934</v>
      </c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10" x14ac:dyDescent="0.25">
      <c r="A18" s="11" t="s">
        <v>8</v>
      </c>
      <c r="C18" s="3"/>
      <c r="D18" s="3"/>
      <c r="E18" s="3"/>
      <c r="F18" s="3"/>
      <c r="G18" s="3"/>
      <c r="H18" s="3"/>
      <c r="I18" s="3"/>
    </row>
    <row r="19" spans="1:10" x14ac:dyDescent="0.25">
      <c r="A19" s="10" t="s">
        <v>7</v>
      </c>
      <c r="C19" s="3"/>
      <c r="D19" s="3"/>
      <c r="E19" s="3"/>
      <c r="F19" s="3"/>
      <c r="G19" s="3"/>
      <c r="H19" s="3"/>
      <c r="I19" s="3"/>
    </row>
    <row r="20" spans="1:10" x14ac:dyDescent="0.25">
      <c r="A20" s="10" t="s">
        <v>9</v>
      </c>
      <c r="C20" s="3"/>
      <c r="D20" s="3"/>
      <c r="E20" s="3"/>
      <c r="F20" s="3"/>
      <c r="G20" s="3"/>
      <c r="H20" s="3"/>
      <c r="I20" s="3"/>
    </row>
    <row r="21" spans="1:10" x14ac:dyDescent="0.25">
      <c r="A21" s="10" t="s">
        <v>10</v>
      </c>
      <c r="C21" s="3"/>
      <c r="D21" s="3"/>
      <c r="E21" s="3"/>
      <c r="F21" s="3"/>
      <c r="G21" s="3"/>
      <c r="H21" s="3"/>
      <c r="I21" s="3"/>
    </row>
    <row r="22" spans="1:10" x14ac:dyDescent="0.25">
      <c r="A22" s="10"/>
      <c r="C22" s="3"/>
      <c r="D22" s="3"/>
      <c r="E22" s="3"/>
      <c r="F22" s="3"/>
      <c r="G22" s="3"/>
      <c r="H22" s="3"/>
      <c r="I22" s="3"/>
    </row>
    <row r="23" spans="1:10" x14ac:dyDescent="0.25">
      <c r="A23" s="10"/>
    </row>
    <row r="24" spans="1:10" x14ac:dyDescent="0.25">
      <c r="A24" s="10"/>
    </row>
    <row r="25" spans="1:10" x14ac:dyDescent="0.25">
      <c r="J2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Sheet</vt:lpstr>
      <vt:lpstr>Chart</vt:lpstr>
    </vt:vector>
  </TitlesOfParts>
  <Manager>_</Manager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dcterms:created xsi:type="dcterms:W3CDTF">2015-12-14T16:26:35Z</dcterms:created>
  <dcterms:modified xsi:type="dcterms:W3CDTF">2022-02-07T22:11:01Z</dcterms:modified>
</cp:coreProperties>
</file>