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320" windowHeight="6420" tabRatio="708"/>
  </bookViews>
  <sheets>
    <sheet name="Income Statement" sheetId="81" r:id="rId1"/>
    <sheet name="Executive" sheetId="75" r:id="rId2"/>
    <sheet name="Commercial" sheetId="101" r:id="rId3"/>
    <sheet name="Finance" sheetId="77" r:id="rId4"/>
    <sheet name="HSSE" sheetId="102" r:id="rId5"/>
    <sheet name="Infrastructure" sheetId="100" r:id="rId6"/>
    <sheet name="Operations" sheetId="99" r:id="rId7"/>
    <sheet name="People" sheetId="78" r:id="rId8"/>
    <sheet name="Technology" sheetId="105" r:id="rId9"/>
    <sheet name="Legal" sheetId="79" r:id="rId10"/>
    <sheet name="Public Information" sheetId="104" r:id="rId11"/>
    <sheet name="Capital" sheetId="106" r:id="rId12"/>
  </sheets>
  <definedNames>
    <definedName name="_xlnm.Print_Area" localSheetId="11">Capital!$A$1:$F$17</definedName>
    <definedName name="_xlnm.Print_Area" localSheetId="2">Commercial!$A$1:$F$19</definedName>
    <definedName name="_xlnm.Print_Area" localSheetId="1">Executive!$A$1:$F$19</definedName>
    <definedName name="_xlnm.Print_Area" localSheetId="3">Finance!$A$1:$F$19</definedName>
    <definedName name="_xlnm.Print_Area" localSheetId="4">HSSE!$A$1:$F$19</definedName>
    <definedName name="_xlnm.Print_Area" localSheetId="0">'Income Statement'!$A$1:$G$56</definedName>
    <definedName name="_xlnm.Print_Area" localSheetId="5">Infrastructure!$A$1:$F$19</definedName>
    <definedName name="_xlnm.Print_Area" localSheetId="9">Legal!$A$1:$F$19</definedName>
    <definedName name="_xlnm.Print_Area" localSheetId="6">Operations!$A$1:$F$19</definedName>
    <definedName name="_xlnm.Print_Area" localSheetId="7">People!$A$1:$F$19</definedName>
    <definedName name="_xlnm.Print_Area" localSheetId="10">'Public Information'!$A$1:$F$19</definedName>
    <definedName name="_xlnm.Print_Area" localSheetId="8">Technology!$A$1:$F$19</definedName>
    <definedName name="TM1REBUILDOPTION">1</definedName>
  </definedNames>
  <calcPr calcId="145621" concurrentCalc="0"/>
</workbook>
</file>

<file path=xl/calcChain.xml><?xml version="1.0" encoding="utf-8"?>
<calcChain xmlns="http://schemas.openxmlformats.org/spreadsheetml/2006/main">
  <c r="F17" i="106" l="1"/>
  <c r="E17" i="106"/>
  <c r="D17" i="106"/>
  <c r="C17" i="106"/>
  <c r="B17" i="106"/>
  <c r="F19" i="105"/>
  <c r="E19" i="105"/>
  <c r="D19" i="105"/>
  <c r="C19" i="105"/>
  <c r="B19" i="105"/>
  <c r="F19" i="104"/>
  <c r="E19" i="104"/>
  <c r="D19" i="104"/>
  <c r="C19" i="104"/>
  <c r="B19" i="104"/>
  <c r="F19" i="102"/>
  <c r="E19" i="102"/>
  <c r="D19" i="102"/>
  <c r="C19" i="102"/>
  <c r="B19" i="102"/>
  <c r="F19" i="101"/>
  <c r="E19" i="101"/>
  <c r="D19" i="101"/>
  <c r="C19" i="101"/>
  <c r="B19" i="101"/>
  <c r="F19" i="100"/>
  <c r="E19" i="100"/>
  <c r="D19" i="100"/>
  <c r="C19" i="100"/>
  <c r="B19" i="100"/>
  <c r="F19" i="99"/>
  <c r="E19" i="99"/>
  <c r="D19" i="99"/>
  <c r="C19" i="99"/>
  <c r="B19" i="99"/>
  <c r="C19" i="79"/>
  <c r="D19" i="79"/>
  <c r="E19" i="79"/>
  <c r="F19" i="79"/>
  <c r="B19" i="79"/>
  <c r="C19" i="78"/>
  <c r="D19" i="78"/>
  <c r="E19" i="78"/>
  <c r="F19" i="78"/>
  <c r="B19" i="78"/>
  <c r="C19" i="77"/>
  <c r="D19" i="77"/>
  <c r="E19" i="77"/>
  <c r="F19" i="77"/>
  <c r="B19" i="77"/>
  <c r="C19" i="75"/>
  <c r="D19" i="75"/>
  <c r="E19" i="75"/>
  <c r="F19" i="75"/>
  <c r="B19" i="75"/>
</calcChain>
</file>

<file path=xl/sharedStrings.xml><?xml version="1.0" encoding="utf-8"?>
<sst xmlns="http://schemas.openxmlformats.org/spreadsheetml/2006/main" count="277" uniqueCount="82">
  <si>
    <t>TOTAL EXPENSES</t>
  </si>
  <si>
    <t>Allocation to Others</t>
  </si>
  <si>
    <t>Salaries</t>
  </si>
  <si>
    <t>Benefits</t>
  </si>
  <si>
    <t>Retirement Benefits</t>
  </si>
  <si>
    <t>Insurance</t>
  </si>
  <si>
    <t>Discretionary Expenses</t>
  </si>
  <si>
    <t>Allocated Expenses to CIP</t>
  </si>
  <si>
    <t>Operating Income</t>
  </si>
  <si>
    <t>Net Operating Income</t>
  </si>
  <si>
    <t>Net Income</t>
  </si>
  <si>
    <t>Non-Operating Expenses</t>
  </si>
  <si>
    <t>2016 Budget</t>
  </si>
  <si>
    <t>2017 Budget</t>
  </si>
  <si>
    <t>2018 Budget</t>
  </si>
  <si>
    <t>2012 Audited</t>
  </si>
  <si>
    <t>Bayport Terminal</t>
  </si>
  <si>
    <t>Turning Basin Terminals</t>
  </si>
  <si>
    <t>Bayport Railroad</t>
  </si>
  <si>
    <t>HSSE</t>
  </si>
  <si>
    <t>Real Estate</t>
  </si>
  <si>
    <t>Other</t>
  </si>
  <si>
    <t>Non-Operating</t>
  </si>
  <si>
    <t>PORT OF HOUSTON AUTHORITY</t>
  </si>
  <si>
    <t>EXECUTIVE DIVISION</t>
  </si>
  <si>
    <t>LEGAL DIVISION</t>
  </si>
  <si>
    <t>Operating Revenues</t>
  </si>
  <si>
    <t>Net Cash Flow</t>
  </si>
  <si>
    <t>Notes:</t>
  </si>
  <si>
    <t>INCOME STATEMENT  ($000's)</t>
  </si>
  <si>
    <t>Revenues Container Terminals</t>
  </si>
  <si>
    <t>Revenues Bulk</t>
  </si>
  <si>
    <t>Revenues Lease</t>
  </si>
  <si>
    <t>Revenues Other</t>
  </si>
  <si>
    <t>Expenses Container Terminals</t>
  </si>
  <si>
    <t>Expenses Turning Basin Terminals</t>
  </si>
  <si>
    <t>Expenses Bulk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</si>
  <si>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</si>
  <si>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</si>
  <si>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</si>
  <si>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</si>
  <si>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</si>
  <si>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</si>
  <si>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</si>
  <si>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</si>
  <si>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</si>
  <si>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</si>
  <si>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Nonoperating Revenues</t>
  </si>
  <si>
    <t>Nonoperating Expenses</t>
  </si>
  <si>
    <t>Non-Operating Income</t>
  </si>
  <si>
    <t>Contribution from Federal/State Agency</t>
  </si>
  <si>
    <t>Contribution to Federal/State Agency</t>
  </si>
  <si>
    <t>Contributions to/from Federal/State Agency</t>
  </si>
  <si>
    <t>Add: Depreciation &amp; Amortization</t>
  </si>
  <si>
    <t>Cash Flow from Operating Activities</t>
  </si>
  <si>
    <t>Add: Non-Operating</t>
  </si>
  <si>
    <t>Add: Gain/Loss on Investment</t>
  </si>
  <si>
    <t>Add: Non-Recurring Cash Transactions</t>
  </si>
  <si>
    <t>Depreciation and Amortization</t>
  </si>
  <si>
    <t>Economic Development and Community Support</t>
  </si>
  <si>
    <t>Terminal and Asset Maintenance</t>
  </si>
  <si>
    <t>Utilities and Fuel</t>
  </si>
  <si>
    <t>2019 Budget</t>
  </si>
  <si>
    <t>Channel Development</t>
  </si>
  <si>
    <t>1.  Non-Operating is driven by interest expense on debt financing to be paid by PHA starting in 2018.</t>
  </si>
  <si>
    <t>2.  Limited grants in 2015 and 2016 with no grants projected for 2017-2019.</t>
  </si>
  <si>
    <t>PUBLIC INFORMATION DIVISION</t>
  </si>
  <si>
    <t>INFRASTRUCTURE DIVISION</t>
  </si>
  <si>
    <t>OPERATIONS DIVISION</t>
  </si>
  <si>
    <t>FINANCE DIVISION</t>
  </si>
  <si>
    <t>PEOPLE DIVISION</t>
  </si>
  <si>
    <t>HSSE DIVISION</t>
  </si>
  <si>
    <t>TECHNOLOGY DIVISION</t>
  </si>
  <si>
    <t>2016-2020 FIVE YEAR PLAN</t>
  </si>
  <si>
    <t>2020 Budget</t>
  </si>
  <si>
    <t>COMMERCIAL DIVISION</t>
  </si>
  <si>
    <t>Revenues Turning Basin Terminals</t>
  </si>
  <si>
    <t>Barbours Cut</t>
  </si>
  <si>
    <t>CAPITAL</t>
  </si>
  <si>
    <t>TOTAL CAPITAL</t>
  </si>
  <si>
    <t>Information Technology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</si>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</sst>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/>
    <xf numFmtId="0" fontId="3" fillId="0" borderId="0" xfId="0" applyFont="1"/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164" fontId="3" fillId="0" borderId="1" xfId="2" applyNumberFormat="1" applyFont="1" applyBorder="1" applyAlignment="1">
      <alignment horizontal="center"/>
    </xf>
    <xf numFmtId="165" fontId="0" fillId="0" borderId="0" xfId="2" applyNumberFormat="1" applyFont="1"/>
    <xf numFmtId="5" fontId="0" fillId="0" borderId="0" xfId="2" applyNumberFormat="1" applyFont="1"/>
    <xf numFmtId="37" fontId="0" fillId="0" borderId="0" xfId="2" applyNumberFormat="1" applyFont="1"/>
    <xf numFmtId="37" fontId="0" fillId="0" borderId="0" xfId="2" applyNumberFormat="1" applyFont="1" applyFill="1"/>
    <xf numFmtId="5" fontId="5" fillId="0" borderId="2" xfId="3" applyNumberFormat="1" applyFont="1" applyBorder="1"/>
    <xf numFmtId="5" fontId="5" fillId="0" borderId="2" xfId="3" applyNumberFormat="1" applyFont="1" applyFill="1" applyBorder="1"/>
    <xf numFmtId="5" fontId="0" fillId="0" borderId="0" xfId="3" applyNumberFormat="1" applyFont="1"/>
    <xf numFmtId="37" fontId="0" fillId="0" borderId="0" xfId="3" applyNumberFormat="1" applyFont="1"/>
    <xf numFmtId="5" fontId="3" fillId="0" borderId="0" xfId="3" applyNumberFormat="1" applyFont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5" fontId="3" fillId="0" borderId="5" xfId="3" applyNumberFormat="1" applyFont="1" applyBorder="1"/>
    <xf numFmtId="37" fontId="3" fillId="0" borderId="0" xfId="2" applyNumberFormat="1" applyFont="1"/>
    <xf numFmtId="164" fontId="3" fillId="0" borderId="0" xfId="2" applyNumberFormat="1" applyFont="1" applyFill="1"/>
    <xf numFmtId="0" fontId="7" fillId="0" borderId="0" xfId="0" applyFont="1"/>
    <xf numFmtId="0" fontId="8" fillId="0" borderId="0" xfId="0" applyFont="1"/>
    <xf numFmtId="164" fontId="9" fillId="0" borderId="1" xfId="2" applyNumberFormat="1" applyFont="1" applyBorder="1" applyAlignment="1">
      <alignment horizontal="center"/>
    </xf>
    <xf numFmtId="165" fontId="8" fillId="0" borderId="0" xfId="2" applyNumberFormat="1" applyFont="1"/>
    <xf numFmtId="164" fontId="8" fillId="0" borderId="0" xfId="2" applyNumberFormat="1" applyFont="1"/>
    <xf numFmtId="0" fontId="9" fillId="0" borderId="0" xfId="0" applyFont="1"/>
    <xf numFmtId="165" fontId="9" fillId="0" borderId="0" xfId="2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sqref="A1:G1"/>
    </sheetView>
  </sheetViews>
  <sheetFormatPr defaultRowHeight="15" x14ac:dyDescent="0.25"/>
  <cols>
    <col min="1" max="1" width="45.7109375" style="3" bestFit="1" customWidth="1"/>
    <col min="2" max="2" width="14.28515625" style="3" hidden="1" customWidth="1"/>
    <col min="3" max="7" width="14.28515625" style="3" customWidth="1"/>
    <col min="8" max="16384" width="9.140625" style="3"/>
  </cols>
  <sheetData>
    <row r="1" spans="1:7" ht="18.75" x14ac:dyDescent="0.25">
      <c r="A1" s="31" t="s">
        <v>23</v>
      </c>
      <c r="B1" s="31"/>
      <c r="C1" s="31"/>
      <c r="D1" s="31"/>
      <c r="E1" s="31"/>
      <c r="F1" s="31"/>
      <c r="G1" s="31"/>
    </row>
    <row r="2" spans="1:7" ht="18.75" x14ac:dyDescent="0.25">
      <c r="A2" s="32" t="s">
        <v>73</v>
      </c>
      <c r="B2" s="32"/>
      <c r="C2" s="32"/>
      <c r="D2" s="32"/>
      <c r="E2" s="32"/>
      <c r="F2" s="32"/>
      <c r="G2" s="32"/>
    </row>
    <row r="3" spans="1:7" ht="18.75" x14ac:dyDescent="0.25">
      <c r="A3" s="32" t="s">
        <v>29</v>
      </c>
      <c r="B3" s="32"/>
      <c r="C3" s="32"/>
      <c r="D3" s="32"/>
      <c r="E3" s="32"/>
      <c r="F3" s="32"/>
      <c r="G3" s="32"/>
    </row>
    <row r="5" spans="1:7" s="4" customFormat="1" x14ac:dyDescent="0.25">
      <c r="B5" s="8" t="s">
        <v>15</v>
      </c>
      <c r="C5" s="8" t="s">
        <v>12</v>
      </c>
      <c r="D5" s="8" t="s">
        <v>13</v>
      </c>
      <c r="E5" s="8" t="s">
        <v>14</v>
      </c>
      <c r="F5" s="8" t="s">
        <v>62</v>
      </c>
      <c r="G5" s="8" t="s">
        <v>74</v>
      </c>
    </row>
    <row r="6" spans="1:7" x14ac:dyDescent="0.25">
      <c r="A6" s="3" t="s">
        <v>30</v>
      </c>
      <c r="B6" s="9">
        <v>137230</v>
      </c>
      <c r="C6" s="10">
        <v>208724.93599999999</v>
      </c>
      <c r="D6" s="10">
        <v>241691.08499999999</v>
      </c>
      <c r="E6" s="10">
        <v>253284.21100000001</v>
      </c>
      <c r="F6" s="10">
        <v>255976.535</v>
      </c>
      <c r="G6" s="10">
        <v>258717.79800000001</v>
      </c>
    </row>
    <row r="7" spans="1:7" x14ac:dyDescent="0.25">
      <c r="A7" s="3" t="s">
        <v>76</v>
      </c>
      <c r="B7" s="3">
        <v>43731</v>
      </c>
      <c r="C7" s="11">
        <v>60097.306759999999</v>
      </c>
      <c r="D7" s="11">
        <v>60841.687469999997</v>
      </c>
      <c r="E7" s="11">
        <v>62604.486645099998</v>
      </c>
      <c r="F7" s="11">
        <v>67346.578775228001</v>
      </c>
      <c r="G7" s="11">
        <v>71689.259220587104</v>
      </c>
    </row>
    <row r="8" spans="1:7" x14ac:dyDescent="0.25">
      <c r="A8" s="3" t="s">
        <v>31</v>
      </c>
      <c r="B8" s="3">
        <v>3168</v>
      </c>
      <c r="C8" s="11">
        <v>5040.3770400000003</v>
      </c>
      <c r="D8" s="11">
        <v>5180.2534299999998</v>
      </c>
      <c r="E8" s="11">
        <v>5316.2671888289997</v>
      </c>
      <c r="F8" s="11">
        <v>5456.1653665739404</v>
      </c>
      <c r="G8" s="11">
        <v>5600.0590387496504</v>
      </c>
    </row>
    <row r="9" spans="1:7" x14ac:dyDescent="0.25">
      <c r="A9" s="3" t="s">
        <v>32</v>
      </c>
      <c r="B9" s="3">
        <v>24056</v>
      </c>
      <c r="C9" s="11">
        <v>6406.4141300000001</v>
      </c>
      <c r="D9" s="11">
        <v>6406.4139999999998</v>
      </c>
      <c r="E9" s="11">
        <v>6406.4139999999998</v>
      </c>
      <c r="F9" s="11">
        <v>6406.4139999999998</v>
      </c>
      <c r="G9" s="11">
        <v>6406.4139999999998</v>
      </c>
    </row>
    <row r="10" spans="1:7" x14ac:dyDescent="0.25">
      <c r="A10" s="3" t="s">
        <v>33</v>
      </c>
      <c r="B10" s="3">
        <v>15029</v>
      </c>
      <c r="C10" s="11">
        <v>15238.057000000001</v>
      </c>
      <c r="D10" s="11">
        <v>13255.96488</v>
      </c>
      <c r="E10" s="11">
        <v>13424.82719</v>
      </c>
      <c r="F10" s="11">
        <v>13600.01512</v>
      </c>
      <c r="G10" s="11">
        <v>13781.780479999999</v>
      </c>
    </row>
    <row r="11" spans="1:7" s="5" customFormat="1" x14ac:dyDescent="0.25">
      <c r="A11" s="5" t="s">
        <v>26</v>
      </c>
      <c r="B11" s="13">
        <v>223214</v>
      </c>
      <c r="C11" s="14">
        <v>295507.09092999995</v>
      </c>
      <c r="D11" s="14">
        <v>327375.40477999992</v>
      </c>
      <c r="E11" s="14">
        <v>341036.206023929</v>
      </c>
      <c r="F11" s="14">
        <v>348785.70826180198</v>
      </c>
      <c r="G11" s="14">
        <v>356195.31073933677</v>
      </c>
    </row>
    <row r="12" spans="1:7" x14ac:dyDescent="0.25">
      <c r="C12" s="12"/>
      <c r="D12" s="12"/>
      <c r="E12" s="12"/>
      <c r="F12" s="12"/>
      <c r="G12" s="12"/>
    </row>
    <row r="13" spans="1:7" x14ac:dyDescent="0.25">
      <c r="A13" s="3" t="s">
        <v>34</v>
      </c>
      <c r="B13" s="3">
        <v>64270</v>
      </c>
      <c r="C13" s="12">
        <v>83945.613551234797</v>
      </c>
      <c r="D13" s="12">
        <v>90072.079714544903</v>
      </c>
      <c r="E13" s="12">
        <v>94030.204714544903</v>
      </c>
      <c r="F13" s="12">
        <v>94559.287714544902</v>
      </c>
      <c r="G13" s="12">
        <v>95357.746714544905</v>
      </c>
    </row>
    <row r="14" spans="1:7" x14ac:dyDescent="0.25">
      <c r="A14" s="3" t="s">
        <v>35</v>
      </c>
      <c r="B14" s="3">
        <v>12924</v>
      </c>
      <c r="C14" s="12">
        <v>22903.047030412101</v>
      </c>
      <c r="D14" s="12">
        <v>20954.4905026778</v>
      </c>
      <c r="E14" s="12">
        <v>21446.7785867778</v>
      </c>
      <c r="F14" s="12">
        <v>19490.504729304801</v>
      </c>
      <c r="G14" s="12">
        <v>20035.356403309699</v>
      </c>
    </row>
    <row r="15" spans="1:7" x14ac:dyDescent="0.25">
      <c r="A15" s="3" t="s">
        <v>36</v>
      </c>
      <c r="B15" s="3">
        <v>240</v>
      </c>
      <c r="C15" s="12">
        <v>281.60399999999998</v>
      </c>
      <c r="D15" s="12">
        <v>726.65800000000002</v>
      </c>
      <c r="E15" s="12">
        <v>227.61099999999999</v>
      </c>
      <c r="F15" s="12">
        <v>228.59200000000001</v>
      </c>
      <c r="G15" s="12">
        <v>229.60400000000001</v>
      </c>
    </row>
    <row r="16" spans="1:7" x14ac:dyDescent="0.25">
      <c r="A16" s="3" t="s">
        <v>37</v>
      </c>
      <c r="B16" s="3">
        <v>1239</v>
      </c>
      <c r="C16" s="12">
        <v>205.291</v>
      </c>
      <c r="D16" s="12">
        <v>207.691</v>
      </c>
      <c r="E16" s="12">
        <v>207.691</v>
      </c>
      <c r="F16" s="12">
        <v>207.691</v>
      </c>
      <c r="G16" s="12">
        <v>207.691</v>
      </c>
    </row>
    <row r="17" spans="1:7" x14ac:dyDescent="0.25">
      <c r="A17" s="3" t="s">
        <v>38</v>
      </c>
      <c r="B17" s="3">
        <v>15721</v>
      </c>
      <c r="C17" s="12">
        <v>16284.5648865724</v>
      </c>
      <c r="D17" s="12">
        <v>13844.9113458749</v>
      </c>
      <c r="E17" s="12">
        <v>13844.9113458749</v>
      </c>
      <c r="F17" s="12">
        <v>13844.9113458749</v>
      </c>
      <c r="G17" s="12">
        <v>13870.9113458749</v>
      </c>
    </row>
    <row r="18" spans="1:7" x14ac:dyDescent="0.25">
      <c r="A18" s="3" t="s">
        <v>39</v>
      </c>
      <c r="B18" s="3">
        <v>8512</v>
      </c>
      <c r="C18" s="12">
        <v>4579.4011394614399</v>
      </c>
      <c r="D18" s="12">
        <v>4809.0710376479201</v>
      </c>
      <c r="E18" s="12">
        <v>4776.1054530945603</v>
      </c>
      <c r="F18" s="12">
        <v>4776.1054530945603</v>
      </c>
      <c r="G18" s="12">
        <v>4776.1054530945603</v>
      </c>
    </row>
    <row r="19" spans="1:7" x14ac:dyDescent="0.25">
      <c r="A19" s="3" t="s">
        <v>40</v>
      </c>
      <c r="B19" s="3">
        <v>54071</v>
      </c>
      <c r="C19" s="12">
        <v>65124.761024563399</v>
      </c>
      <c r="D19" s="12">
        <v>71772.075316785602</v>
      </c>
      <c r="E19" s="12">
        <v>79901.900996230106</v>
      </c>
      <c r="F19" s="12">
        <v>87403.716629563394</v>
      </c>
      <c r="G19" s="12">
        <v>91598.536277457606</v>
      </c>
    </row>
    <row r="20" spans="1:7" s="5" customFormat="1" x14ac:dyDescent="0.25">
      <c r="A20" s="5" t="s">
        <v>41</v>
      </c>
      <c r="B20" s="13">
        <v>156977</v>
      </c>
      <c r="C20" s="13">
        <v>193324.28263224414</v>
      </c>
      <c r="D20" s="13">
        <v>202386.97691753114</v>
      </c>
      <c r="E20" s="13">
        <v>214435.20309652228</v>
      </c>
      <c r="F20" s="13">
        <v>220510.80887238256</v>
      </c>
      <c r="G20" s="13">
        <v>226075.95119428169</v>
      </c>
    </row>
    <row r="21" spans="1:7" x14ac:dyDescent="0.25">
      <c r="B21" s="15"/>
      <c r="C21" s="16"/>
      <c r="D21" s="16"/>
      <c r="E21" s="16"/>
      <c r="F21" s="16"/>
      <c r="G21" s="16"/>
    </row>
    <row r="22" spans="1:7" s="6" customFormat="1" x14ac:dyDescent="0.25">
      <c r="A22" s="6" t="s">
        <v>8</v>
      </c>
      <c r="B22" s="17">
        <v>66237</v>
      </c>
      <c r="C22" s="17">
        <v>102182.80829775581</v>
      </c>
      <c r="D22" s="17">
        <v>124988.42786246879</v>
      </c>
      <c r="E22" s="17">
        <v>126601.00292740672</v>
      </c>
      <c r="F22" s="17">
        <v>128274.89938941941</v>
      </c>
      <c r="G22" s="17">
        <v>130119.35954505508</v>
      </c>
    </row>
    <row r="23" spans="1:7" x14ac:dyDescent="0.25">
      <c r="C23" s="11"/>
      <c r="D23" s="11"/>
      <c r="E23" s="11"/>
      <c r="F23" s="11"/>
      <c r="G23" s="11"/>
    </row>
    <row r="24" spans="1:7" x14ac:dyDescent="0.25">
      <c r="A24" s="3" t="s">
        <v>42</v>
      </c>
      <c r="B24" s="3">
        <v>281</v>
      </c>
      <c r="C24" s="11">
        <v>358.81211999999999</v>
      </c>
      <c r="D24" s="11">
        <v>372.81200000000001</v>
      </c>
      <c r="E24" s="11">
        <v>380.81200000000001</v>
      </c>
      <c r="F24" s="11">
        <v>394.81200000000001</v>
      </c>
      <c r="G24" s="11">
        <v>403.81200000000001</v>
      </c>
    </row>
    <row r="25" spans="1:7" x14ac:dyDescent="0.25">
      <c r="A25" s="3" t="s">
        <v>43</v>
      </c>
      <c r="B25" s="3">
        <v>34787</v>
      </c>
      <c r="C25" s="11">
        <v>43097.790318029103</v>
      </c>
      <c r="D25" s="11">
        <v>43451.029548055398</v>
      </c>
      <c r="E25" s="11">
        <v>43113.323628055397</v>
      </c>
      <c r="F25" s="11">
        <v>43656.982528055298</v>
      </c>
      <c r="G25" s="11">
        <v>43562.177608055397</v>
      </c>
    </row>
    <row r="26" spans="1:7" x14ac:dyDescent="0.25">
      <c r="A26" s="3" t="s">
        <v>44</v>
      </c>
      <c r="B26" s="3">
        <v>9369</v>
      </c>
      <c r="C26" s="11">
        <v>3927.80392683031</v>
      </c>
      <c r="D26" s="11">
        <v>3714.5009698521899</v>
      </c>
      <c r="E26" s="11">
        <v>3747.4665544055501</v>
      </c>
      <c r="F26" s="11">
        <v>3747.4665544055501</v>
      </c>
      <c r="G26" s="11">
        <v>3747.4665544055501</v>
      </c>
    </row>
    <row r="27" spans="1:7" x14ac:dyDescent="0.25">
      <c r="A27" s="3" t="s">
        <v>45</v>
      </c>
      <c r="B27" s="3">
        <v>2207</v>
      </c>
      <c r="C27" s="11">
        <v>3530.2863466666699</v>
      </c>
      <c r="D27" s="11">
        <v>3430.3380366666702</v>
      </c>
      <c r="E27" s="11">
        <v>3191.4771500000002</v>
      </c>
      <c r="F27" s="11">
        <v>3060.0504700000001</v>
      </c>
      <c r="G27" s="11">
        <v>2852.1746699999999</v>
      </c>
    </row>
    <row r="28" spans="1:7" s="5" customFormat="1" x14ac:dyDescent="0.25">
      <c r="A28" s="5" t="s">
        <v>46</v>
      </c>
      <c r="B28" s="13">
        <v>46082</v>
      </c>
      <c r="C28" s="13">
        <v>50197.06847152608</v>
      </c>
      <c r="D28" s="13">
        <v>50223.056554574257</v>
      </c>
      <c r="E28" s="13">
        <v>49671.455332460951</v>
      </c>
      <c r="F28" s="13">
        <v>50069.687552460855</v>
      </c>
      <c r="G28" s="13">
        <v>49758.006832460953</v>
      </c>
    </row>
    <row r="29" spans="1:7" ht="15.75" thickBot="1" x14ac:dyDescent="0.3">
      <c r="C29" s="11"/>
      <c r="D29" s="11"/>
      <c r="E29" s="11"/>
      <c r="F29" s="11"/>
      <c r="G29" s="11"/>
    </row>
    <row r="30" spans="1:7" s="6" customFormat="1" ht="15.75" thickBot="1" x14ac:dyDescent="0.3">
      <c r="A30" s="18" t="s">
        <v>9</v>
      </c>
      <c r="B30" s="19">
        <v>20155</v>
      </c>
      <c r="C30" s="19">
        <v>51985.739826229728</v>
      </c>
      <c r="D30" s="19">
        <v>74765.371307894529</v>
      </c>
      <c r="E30" s="19">
        <v>76929.547594945761</v>
      </c>
      <c r="F30" s="19">
        <v>78205.211836958566</v>
      </c>
      <c r="G30" s="19">
        <v>80361.352712594118</v>
      </c>
    </row>
    <row r="31" spans="1:7" x14ac:dyDescent="0.25">
      <c r="C31" s="11"/>
      <c r="D31" s="11"/>
      <c r="E31" s="11"/>
      <c r="F31" s="11"/>
      <c r="G31" s="11"/>
    </row>
    <row r="32" spans="1:7" x14ac:dyDescent="0.25">
      <c r="A32" s="3" t="s">
        <v>47</v>
      </c>
      <c r="B32" s="3">
        <v>339</v>
      </c>
      <c r="C32" s="11">
        <v>1447.2</v>
      </c>
      <c r="D32" s="11">
        <v>957.2</v>
      </c>
      <c r="E32" s="11">
        <v>957.2</v>
      </c>
      <c r="F32" s="11">
        <v>957.2</v>
      </c>
      <c r="G32" s="11">
        <v>957.2</v>
      </c>
    </row>
    <row r="33" spans="1:7" x14ac:dyDescent="0.25">
      <c r="A33" s="3" t="s">
        <v>48</v>
      </c>
      <c r="B33" s="3">
        <v>-623</v>
      </c>
      <c r="C33" s="11">
        <v>1735</v>
      </c>
      <c r="D33" s="11">
        <v>3345</v>
      </c>
      <c r="E33" s="11">
        <v>5835</v>
      </c>
      <c r="F33" s="11">
        <v>6665</v>
      </c>
      <c r="G33" s="11">
        <v>6665</v>
      </c>
    </row>
    <row r="34" spans="1:7" s="5" customFormat="1" x14ac:dyDescent="0.25">
      <c r="A34" s="5" t="s">
        <v>49</v>
      </c>
      <c r="B34" s="13">
        <v>962</v>
      </c>
      <c r="C34" s="13">
        <v>-287.79999999999995</v>
      </c>
      <c r="D34" s="13">
        <v>-2387.8000000000002</v>
      </c>
      <c r="E34" s="13">
        <v>-4877.8</v>
      </c>
      <c r="F34" s="13">
        <v>-5707.8</v>
      </c>
      <c r="G34" s="13">
        <v>-5707.8</v>
      </c>
    </row>
    <row r="35" spans="1:7" x14ac:dyDescent="0.25">
      <c r="C35" s="11"/>
      <c r="D35" s="11"/>
      <c r="E35" s="11"/>
      <c r="F35" s="11"/>
      <c r="G35" s="11"/>
    </row>
    <row r="36" spans="1:7" x14ac:dyDescent="0.25">
      <c r="A36" s="3" t="s">
        <v>50</v>
      </c>
      <c r="B36" s="3">
        <v>9433</v>
      </c>
      <c r="C36" s="11">
        <v>4148.192</v>
      </c>
      <c r="D36" s="11">
        <v>5932.9350000000004</v>
      </c>
      <c r="E36" s="11">
        <v>2689.873</v>
      </c>
      <c r="F36" s="11">
        <v>0</v>
      </c>
      <c r="G36" s="11">
        <v>0</v>
      </c>
    </row>
    <row r="37" spans="1:7" x14ac:dyDescent="0.25">
      <c r="A37" s="3" t="s">
        <v>51</v>
      </c>
      <c r="B37" s="3">
        <v>882</v>
      </c>
      <c r="C37" s="11">
        <v>1090.9079999999999</v>
      </c>
      <c r="D37" s="11">
        <v>2590.9079999999999</v>
      </c>
      <c r="E37" s="11">
        <v>1090.9079999999999</v>
      </c>
      <c r="F37" s="11">
        <v>12580.817999999999</v>
      </c>
      <c r="G37" s="11">
        <v>2133</v>
      </c>
    </row>
    <row r="38" spans="1:7" s="5" customFormat="1" x14ac:dyDescent="0.25">
      <c r="A38" s="5" t="s">
        <v>52</v>
      </c>
      <c r="B38" s="13">
        <v>8551</v>
      </c>
      <c r="C38" s="13">
        <v>3057.2840000000001</v>
      </c>
      <c r="D38" s="13">
        <v>3342.0270000000005</v>
      </c>
      <c r="E38" s="13">
        <v>1598.9650000000001</v>
      </c>
      <c r="F38" s="13">
        <v>-12580.817999999999</v>
      </c>
      <c r="G38" s="13">
        <v>-2133</v>
      </c>
    </row>
    <row r="39" spans="1:7" x14ac:dyDescent="0.25">
      <c r="C39" s="11"/>
      <c r="D39" s="11"/>
      <c r="E39" s="11"/>
      <c r="F39" s="11"/>
      <c r="G39" s="11"/>
    </row>
    <row r="40" spans="1:7" s="6" customFormat="1" x14ac:dyDescent="0.25">
      <c r="A40" s="6" t="s">
        <v>22</v>
      </c>
      <c r="B40" s="17">
        <v>9513</v>
      </c>
      <c r="C40" s="17">
        <v>2769.4840000000004</v>
      </c>
      <c r="D40" s="17">
        <v>954.22700000000032</v>
      </c>
      <c r="E40" s="17">
        <v>-3277.835</v>
      </c>
      <c r="F40" s="17">
        <v>-18288.617999999999</v>
      </c>
      <c r="G40" s="17">
        <v>-7840.8</v>
      </c>
    </row>
    <row r="41" spans="1:7" x14ac:dyDescent="0.25">
      <c r="B41" s="15"/>
      <c r="C41" s="16"/>
      <c r="D41" s="16"/>
      <c r="E41" s="16"/>
      <c r="F41" s="16"/>
      <c r="G41" s="16"/>
    </row>
    <row r="42" spans="1:7" s="6" customFormat="1" ht="15.75" thickBot="1" x14ac:dyDescent="0.3">
      <c r="A42" s="6" t="s">
        <v>10</v>
      </c>
      <c r="B42" s="20">
        <v>29668</v>
      </c>
      <c r="C42" s="20">
        <v>54755.223826229732</v>
      </c>
      <c r="D42" s="20">
        <v>75718.598307894528</v>
      </c>
      <c r="E42" s="20">
        <v>73651.712594945755</v>
      </c>
      <c r="F42" s="20">
        <v>59915.593836958564</v>
      </c>
      <c r="G42" s="20">
        <v>72519.552712594115</v>
      </c>
    </row>
    <row r="43" spans="1:7" x14ac:dyDescent="0.25">
      <c r="C43" s="11"/>
      <c r="D43" s="11"/>
      <c r="E43" s="11"/>
      <c r="F43" s="11"/>
      <c r="G43" s="11"/>
    </row>
    <row r="44" spans="1:7" x14ac:dyDescent="0.25">
      <c r="C44" s="11"/>
      <c r="D44" s="11"/>
      <c r="E44" s="11"/>
      <c r="F44" s="11"/>
      <c r="G44" s="11"/>
    </row>
    <row r="45" spans="1:7" x14ac:dyDescent="0.25">
      <c r="A45" s="3" t="s">
        <v>9</v>
      </c>
      <c r="B45" s="3">
        <v>20155</v>
      </c>
      <c r="C45" s="11">
        <v>51985.739826229728</v>
      </c>
      <c r="D45" s="11">
        <v>74765.371307894529</v>
      </c>
      <c r="E45" s="11">
        <v>76929.547594945761</v>
      </c>
      <c r="F45" s="11">
        <v>78205.211836958566</v>
      </c>
      <c r="G45" s="11">
        <v>80361.352712594118</v>
      </c>
    </row>
    <row r="46" spans="1:7" x14ac:dyDescent="0.25">
      <c r="A46" s="3" t="s">
        <v>53</v>
      </c>
      <c r="B46" s="3">
        <v>56278</v>
      </c>
      <c r="C46" s="11">
        <v>68655.047371230103</v>
      </c>
      <c r="D46" s="11">
        <v>75202.413353452299</v>
      </c>
      <c r="E46" s="11">
        <v>83093.378146230098</v>
      </c>
      <c r="F46" s="11">
        <v>90463.767099563396</v>
      </c>
      <c r="G46" s="11">
        <v>94450.710947457599</v>
      </c>
    </row>
    <row r="47" spans="1:7" s="6" customFormat="1" x14ac:dyDescent="0.25">
      <c r="A47" s="6" t="s">
        <v>54</v>
      </c>
      <c r="B47" s="6">
        <v>76433</v>
      </c>
      <c r="C47" s="21">
        <v>120640.78719745984</v>
      </c>
      <c r="D47" s="21">
        <v>149967.78466134681</v>
      </c>
      <c r="E47" s="21">
        <v>160022.92574117586</v>
      </c>
      <c r="F47" s="21">
        <v>168668.97893652198</v>
      </c>
      <c r="G47" s="21">
        <v>174812.06366005173</v>
      </c>
    </row>
    <row r="48" spans="1:7" x14ac:dyDescent="0.25">
      <c r="A48" s="3" t="s">
        <v>55</v>
      </c>
      <c r="B48" s="3">
        <v>9513</v>
      </c>
      <c r="C48" s="11">
        <v>2769.4840000000004</v>
      </c>
      <c r="D48" s="11">
        <v>954.22700000000032</v>
      </c>
      <c r="E48" s="11">
        <v>-3277.835</v>
      </c>
      <c r="F48" s="11">
        <v>-18288.617999999999</v>
      </c>
      <c r="G48" s="11">
        <v>-7840.8</v>
      </c>
    </row>
    <row r="49" spans="1:7" s="7" customFormat="1" x14ac:dyDescent="0.25">
      <c r="A49" s="7" t="s">
        <v>56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 ht="15.75" thickBot="1" x14ac:dyDescent="0.3">
      <c r="A50" s="3" t="s">
        <v>57</v>
      </c>
      <c r="B50" s="3">
        <v>3295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 ht="15.75" thickBot="1" x14ac:dyDescent="0.3">
      <c r="A51" s="18" t="s">
        <v>27</v>
      </c>
      <c r="B51" s="19">
        <v>89241</v>
      </c>
      <c r="C51" s="19">
        <v>123410.27119745984</v>
      </c>
      <c r="D51" s="19">
        <v>150922.01166134683</v>
      </c>
      <c r="E51" s="19">
        <v>156745.09074117587</v>
      </c>
      <c r="F51" s="19">
        <v>150380.36093652199</v>
      </c>
      <c r="G51" s="19">
        <v>166971.26366005174</v>
      </c>
    </row>
    <row r="54" spans="1:7" x14ac:dyDescent="0.25">
      <c r="A54" s="22" t="s">
        <v>28</v>
      </c>
      <c r="B54" s="7"/>
      <c r="C54" s="7"/>
      <c r="D54" s="7"/>
      <c r="E54" s="7"/>
      <c r="F54" s="7"/>
    </row>
    <row r="55" spans="1:7" x14ac:dyDescent="0.25">
      <c r="A55" s="7" t="s">
        <v>64</v>
      </c>
      <c r="B55" s="7"/>
      <c r="C55" s="7"/>
      <c r="D55" s="7"/>
      <c r="E55" s="7"/>
      <c r="F55" s="7"/>
    </row>
    <row r="56" spans="1:7" s="7" customFormat="1" x14ac:dyDescent="0.25">
      <c r="A56" s="7" t="s">
        <v>65</v>
      </c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77" orientation="portrait" r:id="rId1"/>
  <headerFooter>
    <oddFooter>&amp;L&amp;F&amp;CPage &amp;P of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25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1631302.1800670002</v>
      </c>
      <c r="C7" s="26">
        <v>1631302.1800669997</v>
      </c>
      <c r="D7" s="26">
        <v>1631302.1800669997</v>
      </c>
      <c r="E7" s="26">
        <v>1631302.1800669997</v>
      </c>
      <c r="F7" s="26">
        <v>1631302.1800669997</v>
      </c>
    </row>
    <row r="8" spans="1:6" ht="18" customHeight="1" x14ac:dyDescent="0.25">
      <c r="A8" s="24" t="s">
        <v>3</v>
      </c>
      <c r="B8" s="27">
        <v>558509.47859578079</v>
      </c>
      <c r="C8" s="27">
        <v>557736.02951177524</v>
      </c>
      <c r="D8" s="27">
        <v>556741.52951177524</v>
      </c>
      <c r="E8" s="27">
        <v>556359.02951177524</v>
      </c>
      <c r="F8" s="27">
        <v>556359.02951177524</v>
      </c>
    </row>
    <row r="9" spans="1:6" ht="18" customHeight="1" x14ac:dyDescent="0.25">
      <c r="A9" s="24" t="s">
        <v>4</v>
      </c>
      <c r="B9" s="27">
        <v>380362.59473792341</v>
      </c>
      <c r="C9" s="27">
        <v>335400.3192434595</v>
      </c>
      <c r="D9" s="27">
        <v>331999.52909456764</v>
      </c>
      <c r="E9" s="27">
        <v>331999.52909456764</v>
      </c>
      <c r="F9" s="27">
        <v>331999.52909456764</v>
      </c>
    </row>
    <row r="10" spans="1:6" ht="18" customHeight="1" x14ac:dyDescent="0.25">
      <c r="A10" s="24" t="s">
        <v>5</v>
      </c>
      <c r="B10" s="27">
        <v>13075.000000000015</v>
      </c>
      <c r="C10" s="27">
        <v>13075</v>
      </c>
      <c r="D10" s="27">
        <v>13075</v>
      </c>
      <c r="E10" s="27">
        <v>13075</v>
      </c>
      <c r="F10" s="27">
        <v>13075</v>
      </c>
    </row>
    <row r="11" spans="1:6" ht="18" customHeight="1" x14ac:dyDescent="0.25">
      <c r="A11" s="24" t="s">
        <v>61</v>
      </c>
      <c r="B11" s="27">
        <v>2919.9999999999995</v>
      </c>
      <c r="C11" s="27">
        <v>2925</v>
      </c>
      <c r="D11" s="27">
        <v>2930</v>
      </c>
      <c r="E11" s="27">
        <v>2935</v>
      </c>
      <c r="F11" s="27">
        <v>2940</v>
      </c>
    </row>
    <row r="12" spans="1:6" ht="18" customHeight="1" x14ac:dyDescent="0.25">
      <c r="A12" s="24" t="s">
        <v>59</v>
      </c>
      <c r="B12" s="27">
        <v>139500</v>
      </c>
      <c r="C12" s="27">
        <v>184500</v>
      </c>
      <c r="D12" s="27">
        <v>139500</v>
      </c>
      <c r="E12" s="27">
        <v>184500</v>
      </c>
      <c r="F12" s="27">
        <v>139500</v>
      </c>
    </row>
    <row r="13" spans="1:6" ht="18" customHeight="1" x14ac:dyDescent="0.25">
      <c r="A13" s="24" t="s">
        <v>60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</row>
    <row r="14" spans="1:6" ht="18" customHeight="1" x14ac:dyDescent="0.25">
      <c r="A14" s="24" t="s">
        <v>6</v>
      </c>
      <c r="B14" s="27">
        <v>2697104</v>
      </c>
      <c r="C14" s="27">
        <v>3162910</v>
      </c>
      <c r="D14" s="27">
        <v>2904937</v>
      </c>
      <c r="E14" s="27">
        <v>3123708</v>
      </c>
      <c r="F14" s="27">
        <v>2885747</v>
      </c>
    </row>
    <row r="15" spans="1:6" ht="18" customHeight="1" x14ac:dyDescent="0.25">
      <c r="A15" s="24" t="s">
        <v>58</v>
      </c>
      <c r="B15" s="27">
        <v>121132.61666666665</v>
      </c>
      <c r="C15" s="27">
        <v>203370.19999999998</v>
      </c>
      <c r="D15" s="27">
        <v>203370.19999999998</v>
      </c>
      <c r="E15" s="27">
        <v>203370.19999999998</v>
      </c>
      <c r="F15" s="27">
        <v>203370.19999999998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5543905.8700673701</v>
      </c>
      <c r="C19" s="29">
        <f t="shared" ref="C19:F19" si="0">SUM(C7:C18)</f>
        <v>6091218.7288222341</v>
      </c>
      <c r="D19" s="29">
        <f t="shared" si="0"/>
        <v>5783855.4386733426</v>
      </c>
      <c r="E19" s="29">
        <f t="shared" si="0"/>
        <v>6047248.9386733426</v>
      </c>
      <c r="F19" s="29">
        <f t="shared" si="0"/>
        <v>5764292.9386733426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66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1337086.7539260013</v>
      </c>
      <c r="C7" s="26">
        <v>1377820.5039260003</v>
      </c>
      <c r="D7" s="26">
        <v>1377820.5039260003</v>
      </c>
      <c r="E7" s="26">
        <v>1377820.5039260003</v>
      </c>
      <c r="F7" s="26">
        <v>1377820.5039260003</v>
      </c>
    </row>
    <row r="8" spans="1:6" ht="18" customHeight="1" x14ac:dyDescent="0.25">
      <c r="A8" s="24" t="s">
        <v>3</v>
      </c>
      <c r="B8" s="27">
        <v>460845.39652202482</v>
      </c>
      <c r="C8" s="27">
        <v>471192.53999504552</v>
      </c>
      <c r="D8" s="27">
        <v>471192.53999504552</v>
      </c>
      <c r="E8" s="27">
        <v>471192.53999504552</v>
      </c>
      <c r="F8" s="27">
        <v>471192.53999504552</v>
      </c>
    </row>
    <row r="9" spans="1:6" ht="18" customHeight="1" x14ac:dyDescent="0.25">
      <c r="A9" s="24" t="s">
        <v>4</v>
      </c>
      <c r="B9" s="27">
        <v>280767.02783155517</v>
      </c>
      <c r="C9" s="27">
        <v>281815.8399018239</v>
      </c>
      <c r="D9" s="27">
        <v>285775.9518749073</v>
      </c>
      <c r="E9" s="27">
        <v>285775.9518749073</v>
      </c>
      <c r="F9" s="27">
        <v>285775.9518749073</v>
      </c>
    </row>
    <row r="10" spans="1:6" ht="18" customHeight="1" x14ac:dyDescent="0.25">
      <c r="A10" s="24" t="s">
        <v>5</v>
      </c>
      <c r="B10" s="27">
        <v>66778.000000000015</v>
      </c>
      <c r="C10" s="27">
        <v>66777</v>
      </c>
      <c r="D10" s="27">
        <v>66777</v>
      </c>
      <c r="E10" s="27">
        <v>66777</v>
      </c>
      <c r="F10" s="27">
        <v>66777</v>
      </c>
    </row>
    <row r="11" spans="1:6" ht="18" customHeight="1" x14ac:dyDescent="0.25">
      <c r="A11" s="24" t="s">
        <v>61</v>
      </c>
      <c r="B11" s="27">
        <v>65351</v>
      </c>
      <c r="C11" s="27">
        <v>65351</v>
      </c>
      <c r="D11" s="27">
        <v>65351</v>
      </c>
      <c r="E11" s="27">
        <v>65351</v>
      </c>
      <c r="F11" s="27">
        <v>65351</v>
      </c>
    </row>
    <row r="12" spans="1:6" ht="18" customHeight="1" x14ac:dyDescent="0.25">
      <c r="A12" s="24" t="s">
        <v>59</v>
      </c>
      <c r="B12" s="27">
        <v>1024318</v>
      </c>
      <c r="C12" s="27">
        <v>1024318</v>
      </c>
      <c r="D12" s="27">
        <v>1024318</v>
      </c>
      <c r="E12" s="27">
        <v>1024318</v>
      </c>
      <c r="F12" s="27">
        <v>1024318</v>
      </c>
    </row>
    <row r="13" spans="1:6" ht="18" customHeight="1" x14ac:dyDescent="0.25">
      <c r="A13" s="24" t="s">
        <v>60</v>
      </c>
      <c r="B13" s="27">
        <v>40500</v>
      </c>
      <c r="C13" s="27">
        <v>110000</v>
      </c>
      <c r="D13" s="27">
        <v>20000</v>
      </c>
      <c r="E13" s="27">
        <v>110000</v>
      </c>
      <c r="F13" s="27">
        <v>20000</v>
      </c>
    </row>
    <row r="14" spans="1:6" ht="18" customHeight="1" x14ac:dyDescent="0.25">
      <c r="A14" s="24" t="s">
        <v>6</v>
      </c>
      <c r="B14" s="27">
        <v>406360.91599999997</v>
      </c>
      <c r="C14" s="27">
        <v>329118</v>
      </c>
      <c r="D14" s="27">
        <v>329118</v>
      </c>
      <c r="E14" s="27">
        <v>329118</v>
      </c>
      <c r="F14" s="27">
        <v>329118</v>
      </c>
    </row>
    <row r="15" spans="1:6" ht="18" customHeight="1" x14ac:dyDescent="0.25">
      <c r="A15" s="24" t="s">
        <v>58</v>
      </c>
      <c r="B15" s="27">
        <v>158719.13999999998</v>
      </c>
      <c r="C15" s="27">
        <v>116119.71</v>
      </c>
      <c r="D15" s="27">
        <v>56159.519999999997</v>
      </c>
      <c r="E15" s="27">
        <v>56159.519999999997</v>
      </c>
      <c r="F15" s="27">
        <v>34622.520000000011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500</v>
      </c>
      <c r="C17" s="27">
        <v>500</v>
      </c>
      <c r="D17" s="27">
        <v>500</v>
      </c>
      <c r="E17" s="27">
        <v>500</v>
      </c>
      <c r="F17" s="27">
        <v>500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3841226.2342795818</v>
      </c>
      <c r="C19" s="29">
        <f t="shared" ref="C19:F19" si="0">SUM(C7:C18)</f>
        <v>3843012.5938228699</v>
      </c>
      <c r="D19" s="29">
        <f t="shared" si="0"/>
        <v>3697012.5157959531</v>
      </c>
      <c r="E19" s="29">
        <f t="shared" si="0"/>
        <v>3787012.5157959531</v>
      </c>
      <c r="F19" s="29">
        <f t="shared" si="0"/>
        <v>3675475.5157959531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78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16</v>
      </c>
      <c r="B7" s="26">
        <v>115817549</v>
      </c>
      <c r="C7" s="26">
        <v>24835000</v>
      </c>
      <c r="D7" s="26">
        <v>167433000</v>
      </c>
      <c r="E7" s="26">
        <v>18713720</v>
      </c>
      <c r="F7" s="26">
        <v>14696700</v>
      </c>
    </row>
    <row r="8" spans="1:6" ht="18" customHeight="1" x14ac:dyDescent="0.25">
      <c r="A8" s="24" t="s">
        <v>77</v>
      </c>
      <c r="B8" s="27">
        <v>71382000</v>
      </c>
      <c r="C8" s="27">
        <v>87611000</v>
      </c>
      <c r="D8" s="27">
        <v>26194000</v>
      </c>
      <c r="E8" s="27">
        <v>95811000</v>
      </c>
      <c r="F8" s="27">
        <v>116126190</v>
      </c>
    </row>
    <row r="9" spans="1:6" ht="18" customHeight="1" x14ac:dyDescent="0.25">
      <c r="A9" s="24" t="s">
        <v>63</v>
      </c>
      <c r="B9" s="27">
        <v>64455000</v>
      </c>
      <c r="C9" s="27">
        <v>6640000</v>
      </c>
      <c r="D9" s="27">
        <v>33315000</v>
      </c>
      <c r="E9" s="27">
        <v>11070000</v>
      </c>
      <c r="F9" s="27">
        <v>14625000</v>
      </c>
    </row>
    <row r="10" spans="1:6" ht="18" customHeight="1" x14ac:dyDescent="0.25">
      <c r="A10" s="24" t="s">
        <v>17</v>
      </c>
      <c r="B10" s="27">
        <v>32575500</v>
      </c>
      <c r="C10" s="27">
        <v>39900000</v>
      </c>
      <c r="D10" s="27">
        <v>9200000</v>
      </c>
      <c r="E10" s="27">
        <v>13200000</v>
      </c>
      <c r="F10" s="27">
        <v>37450000</v>
      </c>
    </row>
    <row r="11" spans="1:6" ht="18" customHeight="1" x14ac:dyDescent="0.25">
      <c r="A11" s="24" t="s">
        <v>18</v>
      </c>
      <c r="B11" s="27">
        <v>9239546</v>
      </c>
      <c r="C11" s="27">
        <v>6050500</v>
      </c>
      <c r="D11" s="27">
        <v>1105680</v>
      </c>
      <c r="E11" s="27">
        <v>2380272</v>
      </c>
      <c r="F11" s="27">
        <v>9044340</v>
      </c>
    </row>
    <row r="12" spans="1:6" ht="18" customHeight="1" x14ac:dyDescent="0.25">
      <c r="A12" s="24" t="s">
        <v>19</v>
      </c>
      <c r="B12" s="27">
        <v>5028000</v>
      </c>
      <c r="C12" s="27">
        <v>750000</v>
      </c>
      <c r="D12" s="27">
        <v>450000</v>
      </c>
      <c r="E12" s="27">
        <v>490000</v>
      </c>
      <c r="F12" s="27">
        <v>1130000</v>
      </c>
    </row>
    <row r="13" spans="1:6" ht="18" customHeight="1" x14ac:dyDescent="0.25">
      <c r="A13" s="24" t="s">
        <v>80</v>
      </c>
      <c r="B13" s="27">
        <v>3312000</v>
      </c>
      <c r="C13" s="27">
        <v>900000</v>
      </c>
      <c r="D13" s="27">
        <v>750000</v>
      </c>
      <c r="E13" s="27">
        <v>650000</v>
      </c>
      <c r="F13" s="27">
        <v>500000</v>
      </c>
    </row>
    <row r="14" spans="1:6" ht="18" customHeight="1" x14ac:dyDescent="0.25">
      <c r="A14" s="24" t="s">
        <v>20</v>
      </c>
      <c r="B14" s="27">
        <v>2049125</v>
      </c>
      <c r="C14" s="27">
        <v>1714000</v>
      </c>
      <c r="D14" s="27">
        <v>1783875</v>
      </c>
      <c r="E14" s="27">
        <v>938825</v>
      </c>
      <c r="F14" s="27">
        <v>0</v>
      </c>
    </row>
    <row r="15" spans="1:6" ht="18" customHeight="1" x14ac:dyDescent="0.25">
      <c r="A15" s="24" t="s">
        <v>81</v>
      </c>
      <c r="B15" s="27">
        <v>1461000</v>
      </c>
      <c r="C15" s="27">
        <v>3544000</v>
      </c>
      <c r="D15" s="27">
        <v>3009000</v>
      </c>
      <c r="E15" s="27">
        <v>3955000</v>
      </c>
      <c r="F15" s="27">
        <v>2290000</v>
      </c>
    </row>
    <row r="16" spans="1:6" ht="18" customHeight="1" x14ac:dyDescent="0.25">
      <c r="A16" s="24" t="s">
        <v>21</v>
      </c>
      <c r="B16" s="27">
        <v>8415944</v>
      </c>
      <c r="C16" s="27">
        <v>4607670</v>
      </c>
      <c r="D16" s="27">
        <v>7886044</v>
      </c>
      <c r="E16" s="27">
        <v>6747026</v>
      </c>
      <c r="F16" s="27">
        <v>5888802</v>
      </c>
    </row>
    <row r="17" spans="1:6" s="2" customFormat="1" ht="18" customHeight="1" x14ac:dyDescent="0.25">
      <c r="A17" s="28" t="s">
        <v>79</v>
      </c>
      <c r="B17" s="29">
        <f>SUM(B7:B16)</f>
        <v>313735664</v>
      </c>
      <c r="C17" s="29">
        <f>SUM(C7:C16)</f>
        <v>176552170</v>
      </c>
      <c r="D17" s="29">
        <f>SUM(D7:D16)</f>
        <v>251126599</v>
      </c>
      <c r="E17" s="29">
        <f>SUM(E7:E16)</f>
        <v>153955843</v>
      </c>
      <c r="F17" s="29">
        <f>SUM(F7:F16)</f>
        <v>201751032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24</v>
      </c>
      <c r="B3" s="32"/>
      <c r="C3" s="32"/>
      <c r="D3" s="32"/>
      <c r="E3" s="32"/>
      <c r="F3" s="32"/>
    </row>
    <row r="5" spans="1:6" x14ac:dyDescent="0.25">
      <c r="A5" s="2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1327781.0411160016</v>
      </c>
      <c r="C7" s="26">
        <v>1346195.9540660002</v>
      </c>
      <c r="D7" s="26">
        <v>1346195.9540660002</v>
      </c>
      <c r="E7" s="26">
        <v>1346195.9540660002</v>
      </c>
      <c r="F7" s="26">
        <v>1346195.9540660002</v>
      </c>
    </row>
    <row r="8" spans="1:6" ht="18" customHeight="1" x14ac:dyDescent="0.25">
      <c r="A8" s="24" t="s">
        <v>3</v>
      </c>
      <c r="B8" s="27">
        <v>465558.43455286487</v>
      </c>
      <c r="C8" s="27">
        <v>472511.12649482093</v>
      </c>
      <c r="D8" s="27">
        <v>472511.12649482093</v>
      </c>
      <c r="E8" s="27">
        <v>472511.12649482093</v>
      </c>
      <c r="F8" s="27">
        <v>472511.12649482093</v>
      </c>
    </row>
    <row r="9" spans="1:6" ht="18" customHeight="1" x14ac:dyDescent="0.25">
      <c r="A9" s="24" t="s">
        <v>4</v>
      </c>
      <c r="B9" s="27">
        <v>280480.83056518884</v>
      </c>
      <c r="C9" s="27">
        <v>278710.19724461919</v>
      </c>
      <c r="D9" s="27">
        <v>279553.30174645688</v>
      </c>
      <c r="E9" s="27">
        <v>279553.30174645688</v>
      </c>
      <c r="F9" s="27">
        <v>279553.30174645688</v>
      </c>
    </row>
    <row r="10" spans="1:6" ht="18" customHeight="1" x14ac:dyDescent="0.25">
      <c r="A10" s="24" t="s">
        <v>5</v>
      </c>
      <c r="B10" s="27">
        <v>11243.999999999993</v>
      </c>
      <c r="C10" s="27">
        <v>11244</v>
      </c>
      <c r="D10" s="27">
        <v>11244</v>
      </c>
      <c r="E10" s="27">
        <v>11244</v>
      </c>
      <c r="F10" s="27">
        <v>11244</v>
      </c>
    </row>
    <row r="11" spans="1:6" ht="18" customHeight="1" x14ac:dyDescent="0.25">
      <c r="A11" s="24" t="s">
        <v>61</v>
      </c>
      <c r="B11" s="27">
        <v>3000</v>
      </c>
      <c r="C11" s="27">
        <v>3000</v>
      </c>
      <c r="D11" s="27">
        <v>3000</v>
      </c>
      <c r="E11" s="27">
        <v>3000</v>
      </c>
      <c r="F11" s="27">
        <v>3000</v>
      </c>
    </row>
    <row r="12" spans="1:6" ht="18" customHeight="1" x14ac:dyDescent="0.25">
      <c r="A12" s="24" t="s">
        <v>59</v>
      </c>
      <c r="B12" s="27">
        <v>208000.00000000003</v>
      </c>
      <c r="C12" s="27">
        <v>0</v>
      </c>
      <c r="D12" s="27">
        <v>0</v>
      </c>
      <c r="E12" s="27">
        <v>0</v>
      </c>
      <c r="F12" s="27">
        <v>0</v>
      </c>
    </row>
    <row r="13" spans="1:6" ht="18" customHeight="1" x14ac:dyDescent="0.25">
      <c r="A13" s="24" t="s">
        <v>60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</row>
    <row r="14" spans="1:6" ht="18" customHeight="1" x14ac:dyDescent="0.25">
      <c r="A14" s="24" t="s">
        <v>6</v>
      </c>
      <c r="B14" s="27">
        <v>478299.5</v>
      </c>
      <c r="C14" s="27">
        <v>615776</v>
      </c>
      <c r="D14" s="27">
        <v>603276</v>
      </c>
      <c r="E14" s="27">
        <v>603276</v>
      </c>
      <c r="F14" s="27">
        <v>678276</v>
      </c>
    </row>
    <row r="15" spans="1:6" ht="18" customHeight="1" x14ac:dyDescent="0.25">
      <c r="A15" s="24" t="s">
        <v>58</v>
      </c>
      <c r="B15" s="27">
        <v>5000.04</v>
      </c>
      <c r="C15" s="27">
        <v>5000.04</v>
      </c>
      <c r="D15" s="27">
        <v>5000.04</v>
      </c>
      <c r="E15" s="27">
        <v>5000.04</v>
      </c>
      <c r="F15" s="27">
        <v>0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2779363.8462340552</v>
      </c>
      <c r="C19" s="29">
        <f t="shared" ref="C19:F19" si="0">SUM(C7:C18)</f>
        <v>2732437.3178054402</v>
      </c>
      <c r="D19" s="29">
        <f t="shared" si="0"/>
        <v>2720780.422307278</v>
      </c>
      <c r="E19" s="29">
        <f t="shared" si="0"/>
        <v>2720780.422307278</v>
      </c>
      <c r="F19" s="29">
        <f t="shared" si="0"/>
        <v>2790780.382307278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75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1792920.957136</v>
      </c>
      <c r="C7" s="26">
        <v>1792920.957136</v>
      </c>
      <c r="D7" s="26">
        <v>1792920.957136</v>
      </c>
      <c r="E7" s="26">
        <v>1792920.957136</v>
      </c>
      <c r="F7" s="26">
        <v>1792920.957136</v>
      </c>
    </row>
    <row r="8" spans="1:6" ht="18" customHeight="1" x14ac:dyDescent="0.25">
      <c r="A8" s="24" t="s">
        <v>3</v>
      </c>
      <c r="B8" s="27">
        <v>666544.15983231878</v>
      </c>
      <c r="C8" s="27">
        <v>666531.69417011167</v>
      </c>
      <c r="D8" s="27">
        <v>666531.69417011167</v>
      </c>
      <c r="E8" s="27">
        <v>666531.69417011167</v>
      </c>
      <c r="F8" s="27">
        <v>666531.69417011167</v>
      </c>
    </row>
    <row r="9" spans="1:6" ht="18" customHeight="1" x14ac:dyDescent="0.25">
      <c r="A9" s="24" t="s">
        <v>4</v>
      </c>
      <c r="B9" s="27">
        <v>494806.47947300016</v>
      </c>
      <c r="C9" s="27">
        <v>369760.44958301634</v>
      </c>
      <c r="D9" s="27">
        <v>365997.00447720464</v>
      </c>
      <c r="E9" s="27">
        <v>365997.00447720464</v>
      </c>
      <c r="F9" s="27">
        <v>365997.00447720464</v>
      </c>
    </row>
    <row r="10" spans="1:6" ht="18" customHeight="1" x14ac:dyDescent="0.25">
      <c r="A10" s="24" t="s">
        <v>5</v>
      </c>
      <c r="B10" s="27">
        <v>174543.00000000009</v>
      </c>
      <c r="C10" s="27">
        <v>174543</v>
      </c>
      <c r="D10" s="27">
        <v>174543</v>
      </c>
      <c r="E10" s="27">
        <v>174543</v>
      </c>
      <c r="F10" s="27">
        <v>174543</v>
      </c>
    </row>
    <row r="11" spans="1:6" ht="18" customHeight="1" x14ac:dyDescent="0.25">
      <c r="A11" s="24" t="s">
        <v>61</v>
      </c>
      <c r="B11" s="27">
        <v>291836</v>
      </c>
      <c r="C11" s="27">
        <v>291836</v>
      </c>
      <c r="D11" s="27">
        <v>291836</v>
      </c>
      <c r="E11" s="27">
        <v>291836</v>
      </c>
      <c r="F11" s="27">
        <v>291836</v>
      </c>
    </row>
    <row r="12" spans="1:6" ht="18" customHeight="1" x14ac:dyDescent="0.25">
      <c r="A12" s="24" t="s">
        <v>59</v>
      </c>
      <c r="B12" s="27">
        <v>626500</v>
      </c>
      <c r="C12" s="27">
        <v>615000</v>
      </c>
      <c r="D12" s="27">
        <v>615000</v>
      </c>
      <c r="E12" s="27">
        <v>615000</v>
      </c>
      <c r="F12" s="27">
        <v>615000</v>
      </c>
    </row>
    <row r="13" spans="1:6" ht="18" customHeight="1" x14ac:dyDescent="0.25">
      <c r="A13" s="24" t="s">
        <v>60</v>
      </c>
      <c r="B13" s="27">
        <v>18586</v>
      </c>
      <c r="C13" s="27">
        <v>18586</v>
      </c>
      <c r="D13" s="27">
        <v>18586</v>
      </c>
      <c r="E13" s="27">
        <v>18586</v>
      </c>
      <c r="F13" s="27">
        <v>18586</v>
      </c>
    </row>
    <row r="14" spans="1:6" ht="18" customHeight="1" x14ac:dyDescent="0.25">
      <c r="A14" s="24" t="s">
        <v>6</v>
      </c>
      <c r="B14" s="27">
        <v>3442549</v>
      </c>
      <c r="C14" s="27">
        <v>3182121</v>
      </c>
      <c r="D14" s="27">
        <v>3057121</v>
      </c>
      <c r="E14" s="27">
        <v>3054621</v>
      </c>
      <c r="F14" s="27">
        <v>3054621</v>
      </c>
    </row>
    <row r="15" spans="1:6" ht="18" customHeight="1" x14ac:dyDescent="0.25">
      <c r="A15" s="24" t="s">
        <v>58</v>
      </c>
      <c r="B15" s="27">
        <v>1002348.9366666669</v>
      </c>
      <c r="C15" s="27">
        <v>1056445.2033333331</v>
      </c>
      <c r="D15" s="27">
        <v>1094709.2866666666</v>
      </c>
      <c r="E15" s="27">
        <v>1118853.4533333334</v>
      </c>
      <c r="F15" s="27">
        <v>1062676.9966666666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100000</v>
      </c>
      <c r="C17" s="27">
        <v>100000</v>
      </c>
      <c r="D17" s="27">
        <v>100000</v>
      </c>
      <c r="E17" s="27">
        <v>100000</v>
      </c>
      <c r="F17" s="27">
        <v>100000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8610634.5331079867</v>
      </c>
      <c r="C19" s="29">
        <f t="shared" ref="C19:F19" si="0">SUM(C7:C18)</f>
        <v>8267744.3042224608</v>
      </c>
      <c r="D19" s="29">
        <f t="shared" si="0"/>
        <v>8177244.9424499832</v>
      </c>
      <c r="E19" s="29">
        <f t="shared" si="0"/>
        <v>8198889.1091166493</v>
      </c>
      <c r="F19" s="29">
        <f t="shared" si="0"/>
        <v>8142712.6524499822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69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3317509.6277234918</v>
      </c>
      <c r="C7" s="26">
        <v>3385111.3599609989</v>
      </c>
      <c r="D7" s="26">
        <v>3385111.3599609989</v>
      </c>
      <c r="E7" s="26">
        <v>3385111.3599609989</v>
      </c>
      <c r="F7" s="26">
        <v>3385111.3599609989</v>
      </c>
    </row>
    <row r="8" spans="1:6" ht="18" customHeight="1" x14ac:dyDescent="0.25">
      <c r="A8" s="24" t="s">
        <v>3</v>
      </c>
      <c r="B8" s="27">
        <v>1247023.8004084346</v>
      </c>
      <c r="C8" s="27">
        <v>1274261.6882982892</v>
      </c>
      <c r="D8" s="27">
        <v>1274261.6882982892</v>
      </c>
      <c r="E8" s="27">
        <v>1274261.6882982892</v>
      </c>
      <c r="F8" s="27">
        <v>1274261.6882982892</v>
      </c>
    </row>
    <row r="9" spans="1:6" ht="18" customHeight="1" x14ac:dyDescent="0.25">
      <c r="A9" s="24" t="s">
        <v>4</v>
      </c>
      <c r="B9" s="27">
        <v>798880.98469280777</v>
      </c>
      <c r="C9" s="27">
        <v>726170.86990332219</v>
      </c>
      <c r="D9" s="27">
        <v>733555.00718229066</v>
      </c>
      <c r="E9" s="27">
        <v>733555.00718229066</v>
      </c>
      <c r="F9" s="27">
        <v>733555.00718229066</v>
      </c>
    </row>
    <row r="10" spans="1:6" ht="18" customHeight="1" x14ac:dyDescent="0.25">
      <c r="A10" s="24" t="s">
        <v>5</v>
      </c>
      <c r="B10" s="27">
        <v>24508.000000000015</v>
      </c>
      <c r="C10" s="27">
        <v>24508</v>
      </c>
      <c r="D10" s="27">
        <v>24508</v>
      </c>
      <c r="E10" s="27">
        <v>24508</v>
      </c>
      <c r="F10" s="27">
        <v>24508</v>
      </c>
    </row>
    <row r="11" spans="1:6" ht="18" customHeight="1" x14ac:dyDescent="0.25">
      <c r="A11" s="24" t="s">
        <v>61</v>
      </c>
      <c r="B11" s="27">
        <v>3221</v>
      </c>
      <c r="C11" s="27">
        <v>3221</v>
      </c>
      <c r="D11" s="27">
        <v>3221</v>
      </c>
      <c r="E11" s="27">
        <v>3221</v>
      </c>
      <c r="F11" s="27">
        <v>3221</v>
      </c>
    </row>
    <row r="12" spans="1:6" ht="18" customHeight="1" x14ac:dyDescent="0.25">
      <c r="A12" s="24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</row>
    <row r="13" spans="1:6" ht="18" customHeight="1" x14ac:dyDescent="0.25">
      <c r="A13" s="24" t="s">
        <v>60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</row>
    <row r="14" spans="1:6" ht="18" customHeight="1" x14ac:dyDescent="0.25">
      <c r="A14" s="24" t="s">
        <v>6</v>
      </c>
      <c r="B14" s="27">
        <v>1033466.4966666667</v>
      </c>
      <c r="C14" s="27">
        <v>909718.49666666659</v>
      </c>
      <c r="D14" s="27">
        <v>909118.49666666659</v>
      </c>
      <c r="E14" s="27">
        <v>909718.49666666659</v>
      </c>
      <c r="F14" s="27">
        <v>908843.49666666659</v>
      </c>
    </row>
    <row r="15" spans="1:6" ht="18" customHeight="1" x14ac:dyDescent="0.25">
      <c r="A15" s="24" t="s">
        <v>58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30" t="s">
        <v>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8" customHeight="1" x14ac:dyDescent="0.25">
      <c r="A18" s="30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6424609.9094914021</v>
      </c>
      <c r="C19" s="29">
        <f t="shared" ref="C19:F19" si="0">SUM(C7:C18)</f>
        <v>6322991.4148292765</v>
      </c>
      <c r="D19" s="29">
        <f t="shared" si="0"/>
        <v>6329775.552108245</v>
      </c>
      <c r="E19" s="29">
        <f t="shared" si="0"/>
        <v>6330375.552108245</v>
      </c>
      <c r="F19" s="29">
        <f t="shared" si="0"/>
        <v>6329500.552108245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71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8299678.3146548746</v>
      </c>
      <c r="C7" s="26">
        <v>8342581.8866888033</v>
      </c>
      <c r="D7" s="26">
        <v>8342581.8866888033</v>
      </c>
      <c r="E7" s="26">
        <v>8342581.8866888033</v>
      </c>
      <c r="F7" s="26">
        <v>8342581.8866888033</v>
      </c>
    </row>
    <row r="8" spans="1:6" ht="18" customHeight="1" x14ac:dyDescent="0.25">
      <c r="A8" s="24" t="s">
        <v>3</v>
      </c>
      <c r="B8" s="27">
        <v>3414902.1185839777</v>
      </c>
      <c r="C8" s="27">
        <v>3429774.0424830969</v>
      </c>
      <c r="D8" s="27">
        <v>3429774.0424830969</v>
      </c>
      <c r="E8" s="27">
        <v>3429774.0424830969</v>
      </c>
      <c r="F8" s="27">
        <v>3429774.0424830969</v>
      </c>
    </row>
    <row r="9" spans="1:6" ht="18" customHeight="1" x14ac:dyDescent="0.25">
      <c r="A9" s="24" t="s">
        <v>4</v>
      </c>
      <c r="B9" s="27">
        <v>546394.85102201009</v>
      </c>
      <c r="C9" s="27">
        <v>1482622.6939406088</v>
      </c>
      <c r="D9" s="27">
        <v>1474147.5502989199</v>
      </c>
      <c r="E9" s="27">
        <v>1474147.5502989199</v>
      </c>
      <c r="F9" s="27">
        <v>1474147.5502989199</v>
      </c>
    </row>
    <row r="10" spans="1:6" ht="18" customHeight="1" x14ac:dyDescent="0.25">
      <c r="A10" s="24" t="s">
        <v>5</v>
      </c>
      <c r="B10" s="27">
        <v>445871.00000000012</v>
      </c>
      <c r="C10" s="27">
        <v>445871</v>
      </c>
      <c r="D10" s="27">
        <v>445871</v>
      </c>
      <c r="E10" s="27">
        <v>445871</v>
      </c>
      <c r="F10" s="27">
        <v>445871</v>
      </c>
    </row>
    <row r="11" spans="1:6" ht="18" customHeight="1" x14ac:dyDescent="0.25">
      <c r="A11" s="24" t="s">
        <v>61</v>
      </c>
      <c r="B11" s="27">
        <v>371950</v>
      </c>
      <c r="C11" s="27">
        <v>371950</v>
      </c>
      <c r="D11" s="27">
        <v>371950</v>
      </c>
      <c r="E11" s="27">
        <v>371950</v>
      </c>
      <c r="F11" s="27">
        <v>371950</v>
      </c>
    </row>
    <row r="12" spans="1:6" ht="18" customHeight="1" x14ac:dyDescent="0.25">
      <c r="A12" s="24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</row>
    <row r="13" spans="1:6" ht="18" customHeight="1" x14ac:dyDescent="0.25">
      <c r="A13" s="24" t="s">
        <v>60</v>
      </c>
      <c r="B13" s="27">
        <v>383750</v>
      </c>
      <c r="C13" s="27">
        <v>409350</v>
      </c>
      <c r="D13" s="27">
        <v>409350</v>
      </c>
      <c r="E13" s="27">
        <v>409350</v>
      </c>
      <c r="F13" s="27">
        <v>409350</v>
      </c>
    </row>
    <row r="14" spans="1:6" ht="18" customHeight="1" x14ac:dyDescent="0.25">
      <c r="A14" s="24" t="s">
        <v>6</v>
      </c>
      <c r="B14" s="27">
        <v>7976139.25</v>
      </c>
      <c r="C14" s="27">
        <v>7851660</v>
      </c>
      <c r="D14" s="27">
        <v>7851660</v>
      </c>
      <c r="E14" s="27">
        <v>7851660</v>
      </c>
      <c r="F14" s="27">
        <v>7877660</v>
      </c>
    </row>
    <row r="15" spans="1:6" ht="18" customHeight="1" x14ac:dyDescent="0.25">
      <c r="A15" s="24" t="s">
        <v>58</v>
      </c>
      <c r="B15" s="27">
        <v>3206396.6982368282</v>
      </c>
      <c r="C15" s="27">
        <v>2970462.343792384</v>
      </c>
      <c r="D15" s="27">
        <v>2860519.5515701617</v>
      </c>
      <c r="E15" s="27">
        <v>2714973.0515701617</v>
      </c>
      <c r="F15" s="27">
        <v>2597960.9115701616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-9670491</v>
      </c>
      <c r="C17" s="27">
        <v>-9670491</v>
      </c>
      <c r="D17" s="27">
        <v>-9670491</v>
      </c>
      <c r="E17" s="27">
        <v>-9670491</v>
      </c>
      <c r="F17" s="27">
        <v>-9670491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14974591.232497688</v>
      </c>
      <c r="C19" s="29">
        <f t="shared" ref="C19:F19" si="0">SUM(C7:C18)</f>
        <v>15633780.966904894</v>
      </c>
      <c r="D19" s="29">
        <f t="shared" si="0"/>
        <v>15515363.031040981</v>
      </c>
      <c r="E19" s="29">
        <f t="shared" si="0"/>
        <v>15369816.531040981</v>
      </c>
      <c r="F19" s="29">
        <f t="shared" si="0"/>
        <v>15278804.391040981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67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4039432.8859909996</v>
      </c>
      <c r="C7" s="26">
        <v>4222018.0601659995</v>
      </c>
      <c r="D7" s="26">
        <v>4222018.0601659995</v>
      </c>
      <c r="E7" s="26">
        <v>4222018.0601659995</v>
      </c>
      <c r="F7" s="26">
        <v>4222018.0601659995</v>
      </c>
    </row>
    <row r="8" spans="1:6" ht="18" customHeight="1" x14ac:dyDescent="0.25">
      <c r="A8" s="24" t="s">
        <v>3</v>
      </c>
      <c r="B8" s="27">
        <v>1546635.1243714539</v>
      </c>
      <c r="C8" s="27">
        <v>1612536.1795449015</v>
      </c>
      <c r="D8" s="27">
        <v>1612536.1795449015</v>
      </c>
      <c r="E8" s="27">
        <v>1612536.1795449015</v>
      </c>
      <c r="F8" s="27">
        <v>1612536.1795449015</v>
      </c>
    </row>
    <row r="9" spans="1:6" ht="18" customHeight="1" x14ac:dyDescent="0.25">
      <c r="A9" s="24" t="s">
        <v>4</v>
      </c>
      <c r="B9" s="27">
        <v>811329.64530767279</v>
      </c>
      <c r="C9" s="27">
        <v>853177.10770625947</v>
      </c>
      <c r="D9" s="27">
        <v>881170.53305874311</v>
      </c>
      <c r="E9" s="27">
        <v>881170.53305874311</v>
      </c>
      <c r="F9" s="27">
        <v>881170.53305874311</v>
      </c>
    </row>
    <row r="10" spans="1:6" ht="18" customHeight="1" x14ac:dyDescent="0.25">
      <c r="A10" s="24" t="s">
        <v>5</v>
      </c>
      <c r="B10" s="27">
        <v>102736.99999999981</v>
      </c>
      <c r="C10" s="27">
        <v>102736.99999999999</v>
      </c>
      <c r="D10" s="27">
        <v>102736.99999999999</v>
      </c>
      <c r="E10" s="27">
        <v>102736.99999999999</v>
      </c>
      <c r="F10" s="27">
        <v>102736.99999999999</v>
      </c>
    </row>
    <row r="11" spans="1:6" ht="18" customHeight="1" x14ac:dyDescent="0.25">
      <c r="A11" s="24" t="s">
        <v>61</v>
      </c>
      <c r="B11" s="27">
        <v>2671</v>
      </c>
      <c r="C11" s="27">
        <v>2720</v>
      </c>
      <c r="D11" s="27">
        <v>2770</v>
      </c>
      <c r="E11" s="27">
        <v>2820</v>
      </c>
      <c r="F11" s="27">
        <v>2870</v>
      </c>
    </row>
    <row r="12" spans="1:6" ht="18" customHeight="1" x14ac:dyDescent="0.25">
      <c r="A12" s="24" t="s">
        <v>59</v>
      </c>
      <c r="B12" s="27">
        <v>41000</v>
      </c>
      <c r="C12" s="27">
        <v>1500</v>
      </c>
      <c r="D12" s="27">
        <v>1700</v>
      </c>
      <c r="E12" s="27">
        <v>1700</v>
      </c>
      <c r="F12" s="27">
        <v>1700</v>
      </c>
    </row>
    <row r="13" spans="1:6" ht="18" customHeight="1" x14ac:dyDescent="0.25">
      <c r="A13" s="24" t="s">
        <v>60</v>
      </c>
      <c r="B13" s="27">
        <v>1030000.0000000001</v>
      </c>
      <c r="C13" s="27">
        <v>1030000</v>
      </c>
      <c r="D13" s="27">
        <v>1030000</v>
      </c>
      <c r="E13" s="27">
        <v>1030000</v>
      </c>
      <c r="F13" s="27">
        <v>1030000</v>
      </c>
    </row>
    <row r="14" spans="1:6" ht="18" customHeight="1" x14ac:dyDescent="0.25">
      <c r="A14" s="24" t="s">
        <v>6</v>
      </c>
      <c r="B14" s="27">
        <v>3389308.497</v>
      </c>
      <c r="C14" s="27">
        <v>3294566.997</v>
      </c>
      <c r="D14" s="27">
        <v>3346236.997</v>
      </c>
      <c r="E14" s="27">
        <v>3397918.997</v>
      </c>
      <c r="F14" s="27">
        <v>3448614.997</v>
      </c>
    </row>
    <row r="15" spans="1:6" ht="18" customHeight="1" x14ac:dyDescent="0.25">
      <c r="A15" s="24" t="s">
        <v>58</v>
      </c>
      <c r="B15" s="27">
        <v>782047.32999999984</v>
      </c>
      <c r="C15" s="27">
        <v>744928.33666666667</v>
      </c>
      <c r="D15" s="27">
        <v>772401.21666666656</v>
      </c>
      <c r="E15" s="27">
        <v>963481.55</v>
      </c>
      <c r="F15" s="27">
        <v>960711.88333333342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-476000</v>
      </c>
      <c r="C17" s="27">
        <v>-476000</v>
      </c>
      <c r="D17" s="27">
        <v>-476000</v>
      </c>
      <c r="E17" s="27">
        <v>-476000</v>
      </c>
      <c r="F17" s="27">
        <v>-476000</v>
      </c>
    </row>
    <row r="18" spans="1:6" ht="18" customHeight="1" x14ac:dyDescent="0.25">
      <c r="A18" s="24" t="s">
        <v>7</v>
      </c>
      <c r="B18" s="27">
        <v>-409570.84350000002</v>
      </c>
      <c r="C18" s="27">
        <v>-409570.84349999996</v>
      </c>
      <c r="D18" s="27">
        <v>-409570.84349999996</v>
      </c>
      <c r="E18" s="27">
        <v>-409570.84349999996</v>
      </c>
      <c r="F18" s="27">
        <v>-409570.84349999996</v>
      </c>
    </row>
    <row r="19" spans="1:6" s="2" customFormat="1" ht="18" customHeight="1" x14ac:dyDescent="0.25">
      <c r="A19" s="28" t="s">
        <v>0</v>
      </c>
      <c r="B19" s="29">
        <f>SUM(B7:B18)</f>
        <v>10859590.639170127</v>
      </c>
      <c r="C19" s="29">
        <f t="shared" ref="C19:F19" si="0">SUM(C7:C18)</f>
        <v>10978612.837583827</v>
      </c>
      <c r="D19" s="29">
        <f t="shared" si="0"/>
        <v>11085999.142936312</v>
      </c>
      <c r="E19" s="29">
        <f t="shared" si="0"/>
        <v>11328811.476269646</v>
      </c>
      <c r="F19" s="29">
        <f t="shared" si="0"/>
        <v>11376787.809602978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68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47427573.466959022</v>
      </c>
      <c r="C7" s="26">
        <v>52501910.870689012</v>
      </c>
      <c r="D7" s="26">
        <v>55038636.870689012</v>
      </c>
      <c r="E7" s="26">
        <v>55390287.870689012</v>
      </c>
      <c r="F7" s="26">
        <v>55745767.870689012</v>
      </c>
    </row>
    <row r="8" spans="1:6" ht="18" customHeight="1" x14ac:dyDescent="0.25">
      <c r="A8" s="24" t="s">
        <v>3</v>
      </c>
      <c r="B8" s="27">
        <v>18225459.063084003</v>
      </c>
      <c r="C8" s="27">
        <v>20318866.309618972</v>
      </c>
      <c r="D8" s="27">
        <v>21320398.309618969</v>
      </c>
      <c r="E8" s="27">
        <v>21453333.309618969</v>
      </c>
      <c r="F8" s="27">
        <v>21587569.309618969</v>
      </c>
    </row>
    <row r="9" spans="1:6" ht="18" customHeight="1" x14ac:dyDescent="0.25">
      <c r="A9" s="24" t="s">
        <v>4</v>
      </c>
      <c r="B9" s="27">
        <v>4077391.1295639244</v>
      </c>
      <c r="C9" s="27">
        <v>3388455.6277000066</v>
      </c>
      <c r="D9" s="27">
        <v>3363355.2530584955</v>
      </c>
      <c r="E9" s="27">
        <v>3363355.2530584955</v>
      </c>
      <c r="F9" s="27">
        <v>3363355.2530584955</v>
      </c>
    </row>
    <row r="10" spans="1:6" ht="18" customHeight="1" x14ac:dyDescent="0.25">
      <c r="A10" s="24" t="s">
        <v>5</v>
      </c>
      <c r="B10" s="27">
        <v>3936440.9999999921</v>
      </c>
      <c r="C10" s="27">
        <v>3936441</v>
      </c>
      <c r="D10" s="27">
        <v>3936441</v>
      </c>
      <c r="E10" s="27">
        <v>3936441</v>
      </c>
      <c r="F10" s="27">
        <v>3936441</v>
      </c>
    </row>
    <row r="11" spans="1:6" ht="18" customHeight="1" x14ac:dyDescent="0.25">
      <c r="A11" s="24" t="s">
        <v>61</v>
      </c>
      <c r="B11" s="27">
        <v>6955506.3200000003</v>
      </c>
      <c r="C11" s="27">
        <v>7841951.04</v>
      </c>
      <c r="D11" s="27">
        <v>8194354.2581000002</v>
      </c>
      <c r="E11" s="27">
        <v>8291178.9386470001</v>
      </c>
      <c r="F11" s="27">
        <v>8389356.4968124516</v>
      </c>
    </row>
    <row r="12" spans="1:6" ht="18" customHeight="1" x14ac:dyDescent="0.25">
      <c r="A12" s="24" t="s">
        <v>59</v>
      </c>
      <c r="B12" s="27">
        <v>1635000</v>
      </c>
      <c r="C12" s="27">
        <v>15000</v>
      </c>
      <c r="D12" s="27">
        <v>15000</v>
      </c>
      <c r="E12" s="27">
        <v>15000</v>
      </c>
      <c r="F12" s="27">
        <v>15000</v>
      </c>
    </row>
    <row r="13" spans="1:6" ht="18" customHeight="1" x14ac:dyDescent="0.25">
      <c r="A13" s="24" t="s">
        <v>60</v>
      </c>
      <c r="B13" s="27">
        <v>16309646.970000001</v>
      </c>
      <c r="C13" s="27">
        <v>12723186</v>
      </c>
      <c r="D13" s="27">
        <v>12735936</v>
      </c>
      <c r="E13" s="27">
        <v>10793436</v>
      </c>
      <c r="F13" s="27">
        <v>11413436</v>
      </c>
    </row>
    <row r="14" spans="1:6" ht="18" customHeight="1" x14ac:dyDescent="0.25">
      <c r="A14" s="24" t="s">
        <v>6</v>
      </c>
      <c r="B14" s="27">
        <v>5265931.71</v>
      </c>
      <c r="C14" s="27">
        <v>4685395.2</v>
      </c>
      <c r="D14" s="27">
        <v>4732350.0659999996</v>
      </c>
      <c r="E14" s="27">
        <v>4668229.5279799998</v>
      </c>
      <c r="F14" s="27">
        <v>4803658.6438194001</v>
      </c>
    </row>
    <row r="15" spans="1:6" ht="18" customHeight="1" x14ac:dyDescent="0.25">
      <c r="A15" s="24" t="s">
        <v>58</v>
      </c>
      <c r="B15" s="27">
        <v>61198260.292993233</v>
      </c>
      <c r="C15" s="27">
        <v>68082051.369659916</v>
      </c>
      <c r="D15" s="27">
        <v>76321463.831326589</v>
      </c>
      <c r="E15" s="27">
        <v>83795065.044659942</v>
      </c>
      <c r="F15" s="27">
        <v>88112396.742554128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10949990.666666666</v>
      </c>
      <c r="C17" s="27">
        <v>10949991</v>
      </c>
      <c r="D17" s="27">
        <v>10949991.000000004</v>
      </c>
      <c r="E17" s="27">
        <v>10949991.000000002</v>
      </c>
      <c r="F17" s="27">
        <v>10949990.999999998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175981200.61926681</v>
      </c>
      <c r="C19" s="29">
        <f t="shared" ref="C19:F19" si="0">SUM(C7:C18)</f>
        <v>184443248.41766793</v>
      </c>
      <c r="D19" s="29">
        <f t="shared" si="0"/>
        <v>196607926.58879307</v>
      </c>
      <c r="E19" s="29">
        <f t="shared" si="0"/>
        <v>202656317.94465342</v>
      </c>
      <c r="F19" s="29">
        <f t="shared" si="0"/>
        <v>208316972.31655246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70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1864372.2543709995</v>
      </c>
      <c r="C7" s="26">
        <v>1905745.5942459998</v>
      </c>
      <c r="D7" s="26">
        <v>1905745.5942459998</v>
      </c>
      <c r="E7" s="26">
        <v>1905745.5942459998</v>
      </c>
      <c r="F7" s="26">
        <v>1905745.5942459998</v>
      </c>
    </row>
    <row r="8" spans="1:6" ht="18" customHeight="1" x14ac:dyDescent="0.25">
      <c r="A8" s="24" t="s">
        <v>3</v>
      </c>
      <c r="B8" s="27">
        <v>729771.08639576426</v>
      </c>
      <c r="C8" s="27">
        <v>744515.91513087449</v>
      </c>
      <c r="D8" s="27">
        <v>744515.91513087449</v>
      </c>
      <c r="E8" s="27">
        <v>744515.91513087449</v>
      </c>
      <c r="F8" s="27">
        <v>744515.91513087449</v>
      </c>
    </row>
    <row r="9" spans="1:6" ht="18" customHeight="1" x14ac:dyDescent="0.25">
      <c r="A9" s="24" t="s">
        <v>4</v>
      </c>
      <c r="B9" s="27">
        <v>3036303.3889436894</v>
      </c>
      <c r="C9" s="27">
        <v>3211941.8193252576</v>
      </c>
      <c r="D9" s="27">
        <v>3356129.2934352406</v>
      </c>
      <c r="E9" s="27">
        <v>3503062.6934352405</v>
      </c>
      <c r="F9" s="27">
        <v>3657342.7734352406</v>
      </c>
    </row>
    <row r="10" spans="1:6" ht="18" customHeight="1" x14ac:dyDescent="0.25">
      <c r="A10" s="24" t="s">
        <v>5</v>
      </c>
      <c r="B10" s="27">
        <v>21758.999999999989</v>
      </c>
      <c r="C10" s="27">
        <v>21759</v>
      </c>
      <c r="D10" s="27">
        <v>21759</v>
      </c>
      <c r="E10" s="27">
        <v>21759</v>
      </c>
      <c r="F10" s="27">
        <v>21759</v>
      </c>
    </row>
    <row r="11" spans="1:6" ht="18" customHeight="1" x14ac:dyDescent="0.25">
      <c r="A11" s="24" t="s">
        <v>61</v>
      </c>
      <c r="B11" s="27">
        <v>100</v>
      </c>
      <c r="C11" s="27">
        <v>100</v>
      </c>
      <c r="D11" s="27">
        <v>100</v>
      </c>
      <c r="E11" s="27">
        <v>100</v>
      </c>
      <c r="F11" s="27">
        <v>100</v>
      </c>
    </row>
    <row r="12" spans="1:6" ht="18" customHeight="1" x14ac:dyDescent="0.25">
      <c r="A12" s="24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</row>
    <row r="13" spans="1:6" ht="18" customHeight="1" x14ac:dyDescent="0.25">
      <c r="A13" s="24" t="s">
        <v>60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</row>
    <row r="14" spans="1:6" ht="18" customHeight="1" x14ac:dyDescent="0.25">
      <c r="A14" s="24" t="s">
        <v>6</v>
      </c>
      <c r="B14" s="27">
        <v>945654</v>
      </c>
      <c r="C14" s="27">
        <v>840156</v>
      </c>
      <c r="D14" s="27">
        <v>843656</v>
      </c>
      <c r="E14" s="27">
        <v>836156</v>
      </c>
      <c r="F14" s="27">
        <v>836156</v>
      </c>
    </row>
    <row r="15" spans="1:6" ht="18" customHeight="1" x14ac:dyDescent="0.25">
      <c r="A15" s="24" t="s">
        <v>58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8" customHeight="1" x14ac:dyDescent="0.25">
      <c r="A18" s="24" t="s">
        <v>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</row>
    <row r="19" spans="1:6" s="2" customFormat="1" ht="18" customHeight="1" x14ac:dyDescent="0.25">
      <c r="A19" s="28" t="s">
        <v>0</v>
      </c>
      <c r="B19" s="29">
        <f>SUM(B7:B18)</f>
        <v>6597959.7297104532</v>
      </c>
      <c r="C19" s="29">
        <f t="shared" ref="C19:F19" si="0">SUM(C7:C18)</f>
        <v>6724218.3287021313</v>
      </c>
      <c r="D19" s="29">
        <f t="shared" si="0"/>
        <v>6871905.8028121144</v>
      </c>
      <c r="E19" s="29">
        <f t="shared" si="0"/>
        <v>7011339.2028121147</v>
      </c>
      <c r="F19" s="29">
        <f t="shared" si="0"/>
        <v>7165619.2828121148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23</v>
      </c>
      <c r="B1" s="31"/>
      <c r="C1" s="31"/>
      <c r="D1" s="31"/>
      <c r="E1" s="31"/>
      <c r="F1" s="31"/>
    </row>
    <row r="2" spans="1:6" ht="18.75" x14ac:dyDescent="0.25">
      <c r="A2" s="32" t="s">
        <v>73</v>
      </c>
      <c r="B2" s="32"/>
      <c r="C2" s="32"/>
      <c r="D2" s="32"/>
      <c r="E2" s="32"/>
      <c r="F2" s="32"/>
    </row>
    <row r="3" spans="1:6" ht="18.75" x14ac:dyDescent="0.25">
      <c r="A3" s="32" t="s">
        <v>72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12</v>
      </c>
      <c r="C6" s="25" t="s">
        <v>13</v>
      </c>
      <c r="D6" s="25" t="s">
        <v>14</v>
      </c>
      <c r="E6" s="25" t="s">
        <v>62</v>
      </c>
      <c r="F6" s="25" t="s">
        <v>74</v>
      </c>
    </row>
    <row r="7" spans="1:6" ht="18" customHeight="1" x14ac:dyDescent="0.25">
      <c r="A7" s="24" t="s">
        <v>2</v>
      </c>
      <c r="B7" s="26">
        <v>1752965.8597649988</v>
      </c>
      <c r="C7" s="26">
        <v>1752965.8597649997</v>
      </c>
      <c r="D7" s="26">
        <v>1752965.8597649997</v>
      </c>
      <c r="E7" s="26">
        <v>1752965.8597649997</v>
      </c>
      <c r="F7" s="26">
        <v>1752965.8597649997</v>
      </c>
    </row>
    <row r="8" spans="1:6" ht="18" customHeight="1" x14ac:dyDescent="0.25">
      <c r="A8" s="24" t="s">
        <v>3</v>
      </c>
      <c r="B8" s="27">
        <v>691267.8060256202</v>
      </c>
      <c r="C8" s="27">
        <v>691253.35902760306</v>
      </c>
      <c r="D8" s="27">
        <v>691253.35902760306</v>
      </c>
      <c r="E8" s="27">
        <v>691253.35902760306</v>
      </c>
      <c r="F8" s="27">
        <v>691253.35902760306</v>
      </c>
    </row>
    <row r="9" spans="1:6" ht="18" customHeight="1" x14ac:dyDescent="0.25">
      <c r="A9" s="24" t="s">
        <v>4</v>
      </c>
      <c r="B9" s="27">
        <v>465946.71415398369</v>
      </c>
      <c r="C9" s="27">
        <v>394248.58295173995</v>
      </c>
      <c r="D9" s="27">
        <v>390556.66327328666</v>
      </c>
      <c r="E9" s="27">
        <v>390556.66327328666</v>
      </c>
      <c r="F9" s="27">
        <v>390556.66327328666</v>
      </c>
    </row>
    <row r="10" spans="1:6" ht="18" customHeight="1" x14ac:dyDescent="0.25">
      <c r="A10" s="24" t="s">
        <v>5</v>
      </c>
      <c r="B10" s="27">
        <v>359949.00000000017</v>
      </c>
      <c r="C10" s="27">
        <v>359949</v>
      </c>
      <c r="D10" s="27">
        <v>359949</v>
      </c>
      <c r="E10" s="27">
        <v>359949</v>
      </c>
      <c r="F10" s="27">
        <v>359949</v>
      </c>
    </row>
    <row r="11" spans="1:6" ht="18" customHeight="1" x14ac:dyDescent="0.25">
      <c r="A11" s="24" t="s">
        <v>61</v>
      </c>
      <c r="B11" s="27">
        <v>489999.99999999994</v>
      </c>
      <c r="C11" s="27">
        <v>490000</v>
      </c>
      <c r="D11" s="27">
        <v>490000</v>
      </c>
      <c r="E11" s="27">
        <v>490000</v>
      </c>
      <c r="F11" s="27">
        <v>490000</v>
      </c>
    </row>
    <row r="12" spans="1:6" ht="18" customHeight="1" x14ac:dyDescent="0.25">
      <c r="A12" s="24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</row>
    <row r="13" spans="1:6" ht="18" customHeight="1" x14ac:dyDescent="0.25">
      <c r="A13" s="24" t="s">
        <v>60</v>
      </c>
      <c r="B13" s="27">
        <v>501017</v>
      </c>
      <c r="C13" s="27">
        <v>451017</v>
      </c>
      <c r="D13" s="27">
        <v>451017</v>
      </c>
      <c r="E13" s="27">
        <v>451017</v>
      </c>
      <c r="F13" s="27">
        <v>451017</v>
      </c>
    </row>
    <row r="14" spans="1:6" ht="18" customHeight="1" x14ac:dyDescent="0.25">
      <c r="A14" s="24" t="s">
        <v>6</v>
      </c>
      <c r="B14" s="27">
        <v>2818334.11</v>
      </c>
      <c r="C14" s="27">
        <v>2775791.11</v>
      </c>
      <c r="D14" s="27">
        <v>2775791.11</v>
      </c>
      <c r="E14" s="27">
        <v>2775791.11</v>
      </c>
      <c r="F14" s="27">
        <v>2775791.11</v>
      </c>
    </row>
    <row r="15" spans="1:6" ht="18" customHeight="1" x14ac:dyDescent="0.25">
      <c r="A15" s="24" t="s">
        <v>58</v>
      </c>
      <c r="B15" s="27">
        <v>2181142.3166666669</v>
      </c>
      <c r="C15" s="27">
        <v>2024036.15</v>
      </c>
      <c r="D15" s="27">
        <v>1779754.5</v>
      </c>
      <c r="E15" s="27">
        <v>1606864.24</v>
      </c>
      <c r="F15" s="27">
        <v>1478971.6933333338</v>
      </c>
    </row>
    <row r="16" spans="1:6" ht="18" customHeight="1" x14ac:dyDescent="0.25">
      <c r="A16" s="24" t="s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" customHeight="1" x14ac:dyDescent="0.25">
      <c r="A17" s="24" t="s">
        <v>1</v>
      </c>
      <c r="B17" s="27">
        <v>-903999.66666666686</v>
      </c>
      <c r="C17" s="27">
        <v>-904000</v>
      </c>
      <c r="D17" s="27">
        <v>-904000</v>
      </c>
      <c r="E17" s="27">
        <v>-904000</v>
      </c>
      <c r="F17" s="27">
        <v>-904000</v>
      </c>
    </row>
    <row r="18" spans="1:6" ht="18" customHeight="1" x14ac:dyDescent="0.25">
      <c r="A18" s="24" t="s">
        <v>7</v>
      </c>
      <c r="B18" s="27">
        <v>-89542.53</v>
      </c>
      <c r="C18" s="27">
        <v>-89680.5</v>
      </c>
      <c r="D18" s="27">
        <v>-89680.5</v>
      </c>
      <c r="E18" s="27">
        <v>-89680.5</v>
      </c>
      <c r="F18" s="27">
        <v>-89680.5</v>
      </c>
    </row>
    <row r="19" spans="1:6" s="2" customFormat="1" ht="18" customHeight="1" x14ac:dyDescent="0.25">
      <c r="A19" s="28" t="s">
        <v>0</v>
      </c>
      <c r="B19" s="29">
        <f>SUM(B7:B18)</f>
        <v>8267080.6099446006</v>
      </c>
      <c r="C19" s="29">
        <f t="shared" ref="C19:F19" si="0">SUM(C7:C18)</f>
        <v>7945580.5617443435</v>
      </c>
      <c r="D19" s="29">
        <f t="shared" si="0"/>
        <v>7697606.9920658898</v>
      </c>
      <c r="E19" s="29">
        <f t="shared" si="0"/>
        <v>7524716.73206589</v>
      </c>
      <c r="F19" s="29">
        <f t="shared" si="0"/>
        <v>7396824.1853992231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</vt:lpstr>
      <vt:lpstr>Executive</vt:lpstr>
      <vt:lpstr>Commercial</vt:lpstr>
      <vt:lpstr>Finance</vt:lpstr>
      <vt:lpstr>HSSE</vt:lpstr>
      <vt:lpstr>Infrastructure</vt:lpstr>
      <vt:lpstr>Operations</vt:lpstr>
      <vt:lpstr>People</vt:lpstr>
      <vt:lpstr>Technology</vt:lpstr>
      <vt:lpstr>Legal</vt:lpstr>
      <vt:lpstr>Public Information</vt:lpstr>
      <vt:lpstr>Capital</vt:lpstr>
      <vt:lpstr>Capital!Print_Area</vt:lpstr>
      <vt:lpstr>Commercial!Print_Area</vt:lpstr>
      <vt:lpstr>Executive!Print_Area</vt:lpstr>
      <vt:lpstr>Finance!Print_Area</vt:lpstr>
      <vt:lpstr>HSSE!Print_Area</vt:lpstr>
      <vt:lpstr>'Income Statement'!Print_Area</vt:lpstr>
      <vt:lpstr>Infrastructure!Print_Area</vt:lpstr>
      <vt:lpstr>Legal!Print_Area</vt:lpstr>
      <vt:lpstr>Operations!Print_Area</vt:lpstr>
      <vt:lpstr>People!Print_Area</vt:lpstr>
      <vt:lpstr>'Public Information'!Print_Area</vt:lpstr>
      <vt:lpstr>Technology!Print_Area</vt:lpstr>
    </vt:vector>
  </TitlesOfParts>
  <Company>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RY</cp:lastModifiedBy>
  <cp:lastPrinted>2015-11-12T16:48:40Z</cp:lastPrinted>
  <dcterms:created xsi:type="dcterms:W3CDTF">2013-07-26T17:17:29Z</dcterms:created>
  <dcterms:modified xsi:type="dcterms:W3CDTF">2016-04-14T19:38:22Z</dcterms:modified>
</cp:coreProperties>
</file>