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houston-my.sharepoint.com/personal/kstewart_porthouston_com/Documents/2023-2027/Operating_Budget/FINAL_APPROVED_1YR_&amp;_5YR_Budget_Presentation/"/>
    </mc:Choice>
  </mc:AlternateContent>
  <xr:revisionPtr revIDLastSave="4" documentId="8_{E3B2810F-B9AB-4A00-979D-77323A246254}" xr6:coauthVersionLast="47" xr6:coauthVersionMax="47" xr10:uidLastSave="{7C8A7131-796F-4442-ABD8-A0039910B66C}"/>
  <bookViews>
    <workbookView xWindow="-120" yWindow="-120" windowWidth="29040" windowHeight="15840" tabRatio="708" activeTab="12" xr2:uid="{00000000-000D-0000-FFFF-FFFF00000000}"/>
  </bookViews>
  <sheets>
    <sheet name="Income Statement" sheetId="123" r:id="rId1"/>
    <sheet name="Executive" sheetId="124" r:id="rId2"/>
    <sheet name="Business Equity" sheetId="125" r:id="rId3"/>
    <sheet name="Public Relations" sheetId="126" r:id="rId4"/>
    <sheet name="Commercial" sheetId="127" r:id="rId5"/>
    <sheet name="Finance" sheetId="128" r:id="rId6"/>
    <sheet name="PSEO" sheetId="129" r:id="rId7"/>
    <sheet name="Infrastructure" sheetId="130" r:id="rId8"/>
    <sheet name="Operations" sheetId="131" r:id="rId9"/>
    <sheet name="People" sheetId="132" r:id="rId10"/>
    <sheet name="Technology" sheetId="133" r:id="rId11"/>
    <sheet name="Legal" sheetId="134" r:id="rId12"/>
    <sheet name="Capital" sheetId="110" r:id="rId13"/>
  </sheets>
  <definedNames>
    <definedName name="_xlnm.Print_Area" localSheetId="2">'Business Equity'!$A$1:$F$22</definedName>
    <definedName name="_xlnm.Print_Area" localSheetId="12">Capital!$A$1:$F$18</definedName>
    <definedName name="_xlnm.Print_Area" localSheetId="4">Commercial!$A$1:$F$22</definedName>
    <definedName name="_xlnm.Print_Area" localSheetId="1">Executive!$A$1:$F$22</definedName>
    <definedName name="_xlnm.Print_Area" localSheetId="5">Finance!$A$1:$F$22</definedName>
    <definedName name="_xlnm.Print_Area" localSheetId="0">'Income Statement'!$A$1:$F$68</definedName>
    <definedName name="_xlnm.Print_Area" localSheetId="7">Infrastructure!$A$1:$F$22</definedName>
    <definedName name="_xlnm.Print_Area" localSheetId="11">Legal!$A$1:$F$22</definedName>
    <definedName name="_xlnm.Print_Area" localSheetId="8">Operations!$A$1:$F$22</definedName>
    <definedName name="_xlnm.Print_Area" localSheetId="9">People!$A$1:$F$22</definedName>
    <definedName name="_xlnm.Print_Area" localSheetId="6">PSEO!$A$1:$F$22</definedName>
    <definedName name="_xlnm.Print_Area" localSheetId="3">'Public Relations'!$A$1:$F$22</definedName>
    <definedName name="_xlnm.Print_Area" localSheetId="10">Technology!$A$1:$F$22</definedName>
    <definedName name="TM1REBUILDOPTION">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24" l="1"/>
  <c r="E19" i="124"/>
  <c r="D19" i="124"/>
  <c r="C19" i="124"/>
  <c r="B19" i="124"/>
  <c r="F19" i="125"/>
  <c r="E19" i="125"/>
  <c r="D19" i="125"/>
  <c r="C19" i="125"/>
  <c r="B19" i="125"/>
  <c r="F19" i="126"/>
  <c r="E19" i="126"/>
  <c r="D19" i="126"/>
  <c r="C19" i="126"/>
  <c r="B19" i="126"/>
  <c r="F19" i="127"/>
  <c r="E19" i="127"/>
  <c r="D19" i="127"/>
  <c r="C19" i="127"/>
  <c r="B19" i="127"/>
  <c r="F19" i="128"/>
  <c r="E19" i="128"/>
  <c r="D19" i="128"/>
  <c r="C19" i="128"/>
  <c r="B19" i="128"/>
  <c r="F19" i="129"/>
  <c r="E19" i="129"/>
  <c r="D19" i="129"/>
  <c r="C19" i="129"/>
  <c r="B19" i="129"/>
  <c r="F19" i="130"/>
  <c r="E19" i="130"/>
  <c r="D19" i="130"/>
  <c r="C19" i="130"/>
  <c r="B19" i="130"/>
  <c r="F19" i="131"/>
  <c r="E19" i="131"/>
  <c r="D19" i="131"/>
  <c r="C19" i="131"/>
  <c r="B19" i="131"/>
  <c r="F19" i="132"/>
  <c r="E19" i="132"/>
  <c r="D19" i="132"/>
  <c r="C19" i="132"/>
  <c r="B19" i="132"/>
  <c r="F19" i="133"/>
  <c r="E19" i="133"/>
  <c r="D19" i="133"/>
  <c r="C19" i="133"/>
  <c r="B19" i="133"/>
  <c r="F19" i="134"/>
  <c r="E19" i="134"/>
  <c r="D19" i="134"/>
  <c r="C19" i="134"/>
  <c r="B19" i="134"/>
  <c r="C15" i="110"/>
  <c r="D15" i="110"/>
  <c r="E15" i="110"/>
  <c r="F15" i="110"/>
  <c r="B15" i="110"/>
</calcChain>
</file>

<file path=xl/sharedStrings.xml><?xml version="1.0" encoding="utf-8"?>
<sst xmlns="http://schemas.openxmlformats.org/spreadsheetml/2006/main" count="315" uniqueCount="88">
  <si>
    <t>PORT OF HOUSTON AUTHORITY</t>
  </si>
  <si>
    <t>2023-2027 FIVE YEAR PLAN</t>
  </si>
  <si>
    <t>INCOME STATEMENT  ($000's)</t>
  </si>
  <si>
    <t>2023 Budget</t>
  </si>
  <si>
    <t>2024 Budget</t>
  </si>
  <si>
    <t>2025 Budget</t>
  </si>
  <si>
    <t>2026 Budget</t>
  </si>
  <si>
    <t>2027 Budget</t>
  </si>
  <si>
    <t>Revenues Container Terminals</t>
  </si>
  <si>
    <t>Revenues Turning Basin Terminals</t>
  </si>
  <si>
    <t>Revenues Lease</t>
  </si>
  <si>
    <t>Revenues Harbor Fees</t>
  </si>
  <si>
    <t>Revenues Channel Development</t>
  </si>
  <si>
    <t>Revenues Other</t>
  </si>
  <si>
    <t>Operating Revenues</t>
  </si>
  <si>
    <t xml:space="preserve"> </t>
  </si>
  <si>
    <t>Expenses Container Terminals</t>
  </si>
  <si>
    <t>Expenses Turning Basin Terminals</t>
  </si>
  <si>
    <t>Expenses Lease</t>
  </si>
  <si>
    <t>Expenses Harbor Fees</t>
  </si>
  <si>
    <t>Expenses Channel Development</t>
  </si>
  <si>
    <t>Expenses Other</t>
  </si>
  <si>
    <t>Expenses Pension and Other Retirement Benefits</t>
  </si>
  <si>
    <t>Expenses Depreciation and Amortization</t>
  </si>
  <si>
    <t>Operating Expenses</t>
  </si>
  <si>
    <t>Gross Margin</t>
  </si>
  <si>
    <t>% Revenue</t>
  </si>
  <si>
    <t>G&amp;A Revenues</t>
  </si>
  <si>
    <t>G&amp;A Expenses</t>
  </si>
  <si>
    <t>G&amp;A Pension and Other Retirement Benefits</t>
  </si>
  <si>
    <t>G&amp;A Depreciation</t>
  </si>
  <si>
    <t>General &amp; Administrative Expenses</t>
  </si>
  <si>
    <t>Net Operating Income</t>
  </si>
  <si>
    <t>Net Operating Cash Flow</t>
  </si>
  <si>
    <t>Non-Operating Revenue</t>
  </si>
  <si>
    <t>Non-Operating Expense</t>
  </si>
  <si>
    <t>Non-Operating Income</t>
  </si>
  <si>
    <t>Contributions from Federal/State Agencies</t>
  </si>
  <si>
    <t>Contributions to Federal/State Agencies</t>
  </si>
  <si>
    <t>Contributions To/From Federal/State Agencies</t>
  </si>
  <si>
    <t>Non-Operating</t>
  </si>
  <si>
    <t>Net Income</t>
  </si>
  <si>
    <t>Add: Depreciation &amp; Amortization</t>
  </si>
  <si>
    <t>Cash Flow from Operating Activities</t>
  </si>
  <si>
    <t>Add: Non-Operating</t>
  </si>
  <si>
    <t>Loss - Fixed Assets Written Off</t>
  </si>
  <si>
    <t>Gain/Loss on Investment</t>
  </si>
  <si>
    <t>$ Revenue</t>
  </si>
  <si>
    <t>*Net cash flow before principal payment on debt.</t>
  </si>
  <si>
    <t>EXECUTIVE DIVISION</t>
  </si>
  <si>
    <t>Salaries</t>
  </si>
  <si>
    <t>Benefits</t>
  </si>
  <si>
    <t>Retirement Benefits</t>
  </si>
  <si>
    <t>Insurance</t>
  </si>
  <si>
    <t>Utilities and Fuel</t>
  </si>
  <si>
    <t>Economic Development and Community Support</t>
  </si>
  <si>
    <t>Terminal and Asset Maintenance</t>
  </si>
  <si>
    <t>Discretionary Expenses</t>
  </si>
  <si>
    <t>Depreciation and Amortization</t>
  </si>
  <si>
    <t>Non-Operating Expenses</t>
  </si>
  <si>
    <t>Allocation to Others</t>
  </si>
  <si>
    <t>Allocated Expenses to CIP</t>
  </si>
  <si>
    <t>TOTAL EXPENSES</t>
  </si>
  <si>
    <t>BUSINESS EQUITY DIVISION</t>
  </si>
  <si>
    <t>GOVERNMENT &amp; PUBLIC RELATIONS DIVISION</t>
  </si>
  <si>
    <t>COMMERCIAL DIVISION</t>
  </si>
  <si>
    <t>FINANCE DIVISION</t>
  </si>
  <si>
    <t>PSEO DIVISION</t>
  </si>
  <si>
    <t>INFRASTRUCTURE DIVISION</t>
  </si>
  <si>
    <t>OPERATIONS DIVISION</t>
  </si>
  <si>
    <t>PEOPLE DIVISION</t>
  </si>
  <si>
    <t>TECHNOLOGY DIVISION</t>
  </si>
  <si>
    <t>LEGAL DIVISION</t>
  </si>
  <si>
    <t>CAPITAL</t>
  </si>
  <si>
    <t>Bayport Terminal</t>
  </si>
  <si>
    <t>Barbours Cut</t>
  </si>
  <si>
    <t>Channel Development</t>
  </si>
  <si>
    <t>Turning Basin Terminals</t>
  </si>
  <si>
    <t>Real Estate</t>
  </si>
  <si>
    <t>Maintenance</t>
  </si>
  <si>
    <t>Bayport Railroad</t>
  </si>
  <si>
    <t>Other</t>
  </si>
  <si>
    <t>TOTAL CAPITAL</t>
  </si>
  <si>
    <t>HSC Project 11</t>
  </si>
  <si>
    <t>Bond Premium Amortization</t>
  </si>
  <si>
    <t>Bond Issuance Cost</t>
  </si>
  <si>
    <t>Principal Payment</t>
  </si>
  <si>
    <t>Net Cash Flow (GAAP)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</si>
</sst>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3" fillId="0" borderId="0" xfId="0" applyFont="1"/>
    <xf numFmtId="37" fontId="0" fillId="0" borderId="0" xfId="0" applyNumberFormat="1"/>
    <xf numFmtId="164" fontId="0" fillId="0" borderId="0" xfId="2" applyNumberFormat="1" applyFont="1"/>
    <xf numFmtId="164" fontId="0" fillId="0" borderId="0" xfId="2" applyNumberFormat="1" applyFont="1" applyFill="1" applyBorder="1"/>
    <xf numFmtId="164" fontId="0" fillId="0" borderId="0" xfId="2" applyNumberFormat="1" applyFont="1" applyAlignment="1">
      <alignment horizontal="center"/>
    </xf>
    <xf numFmtId="164" fontId="5" fillId="0" borderId="0" xfId="2" applyNumberFormat="1" applyFont="1"/>
    <xf numFmtId="164" fontId="3" fillId="0" borderId="0" xfId="2" applyNumberFormat="1" applyFont="1"/>
    <xf numFmtId="164" fontId="0" fillId="0" borderId="0" xfId="2" applyNumberFormat="1" applyFont="1" applyFill="1"/>
    <xf numFmtId="0" fontId="0" fillId="0" borderId="0" xfId="0" applyAlignment="1">
      <alignment horizontal="left"/>
    </xf>
    <xf numFmtId="164" fontId="3" fillId="0" borderId="1" xfId="2" applyNumberFormat="1" applyFont="1" applyBorder="1" applyAlignment="1">
      <alignment horizontal="center"/>
    </xf>
    <xf numFmtId="5" fontId="0" fillId="0" borderId="0" xfId="2" applyNumberFormat="1" applyFont="1"/>
    <xf numFmtId="37" fontId="0" fillId="0" borderId="0" xfId="2" applyNumberFormat="1" applyFont="1"/>
    <xf numFmtId="164" fontId="3" fillId="0" borderId="0" xfId="2" applyNumberFormat="1" applyFont="1" applyFill="1"/>
    <xf numFmtId="0" fontId="7" fillId="0" borderId="0" xfId="0" applyFont="1"/>
    <xf numFmtId="0" fontId="8" fillId="0" borderId="0" xfId="0" applyFont="1"/>
    <xf numFmtId="164" fontId="9" fillId="0" borderId="1" xfId="2" applyNumberFormat="1" applyFont="1" applyBorder="1" applyAlignment="1">
      <alignment horizontal="center"/>
    </xf>
    <xf numFmtId="165" fontId="8" fillId="0" borderId="0" xfId="2" applyNumberFormat="1" applyFont="1"/>
    <xf numFmtId="164" fontId="8" fillId="0" borderId="0" xfId="2" applyNumberFormat="1" applyFont="1"/>
    <xf numFmtId="0" fontId="9" fillId="0" borderId="0" xfId="0" applyFont="1"/>
    <xf numFmtId="165" fontId="9" fillId="0" borderId="0" xfId="2" applyNumberFormat="1" applyFont="1"/>
    <xf numFmtId="37" fontId="3" fillId="0" borderId="0" xfId="4" applyNumberFormat="1" applyFont="1" applyAlignment="1">
      <alignment horizontal="left" indent="1"/>
    </xf>
    <xf numFmtId="37" fontId="3" fillId="0" borderId="0" xfId="4" applyNumberFormat="1" applyFont="1"/>
    <xf numFmtId="37" fontId="0" fillId="0" borderId="0" xfId="4" applyNumberFormat="1" applyFont="1"/>
    <xf numFmtId="37" fontId="3" fillId="0" borderId="0" xfId="4" applyNumberFormat="1" applyFont="1" applyAlignment="1">
      <alignment horizontal="left" indent="2"/>
    </xf>
    <xf numFmtId="0" fontId="8" fillId="0" borderId="0" xfId="0" applyFont="1" applyAlignment="1">
      <alignment horizontal="left"/>
    </xf>
    <xf numFmtId="37" fontId="8" fillId="0" borderId="0" xfId="0" applyNumberFormat="1" applyFont="1"/>
    <xf numFmtId="164" fontId="5" fillId="0" borderId="2" xfId="2" applyNumberFormat="1" applyFont="1" applyFill="1" applyBorder="1"/>
    <xf numFmtId="164" fontId="5" fillId="0" borderId="2" xfId="2" applyNumberFormat="1" applyFont="1" applyBorder="1"/>
    <xf numFmtId="164" fontId="3" fillId="2" borderId="3" xfId="2" applyNumberFormat="1" applyFont="1" applyFill="1" applyBorder="1"/>
    <xf numFmtId="5" fontId="3" fillId="2" borderId="4" xfId="3" applyNumberFormat="1" applyFont="1" applyFill="1" applyBorder="1"/>
    <xf numFmtId="5" fontId="3" fillId="2" borderId="5" xfId="3" applyNumberFormat="1" applyFont="1" applyFill="1" applyBorder="1"/>
    <xf numFmtId="164" fontId="0" fillId="0" borderId="6" xfId="2" applyNumberFormat="1" applyFont="1" applyBorder="1"/>
    <xf numFmtId="37" fontId="0" fillId="0" borderId="6" xfId="3" applyNumberFormat="1" applyFont="1" applyBorder="1"/>
    <xf numFmtId="41" fontId="0" fillId="0" borderId="0" xfId="2" applyNumberFormat="1" applyFont="1" applyAlignment="1">
      <alignment horizontal="right"/>
    </xf>
    <xf numFmtId="164" fontId="5" fillId="0" borderId="2" xfId="2" applyNumberFormat="1" applyFont="1" applyBorder="1" applyAlignment="1">
      <alignment horizontal="right"/>
    </xf>
    <xf numFmtId="164" fontId="3" fillId="0" borderId="0" xfId="2" applyNumberFormat="1" applyFont="1" applyFill="1" applyBorder="1"/>
    <xf numFmtId="166" fontId="5" fillId="0" borderId="0" xfId="2" applyNumberFormat="1" applyFont="1"/>
    <xf numFmtId="166" fontId="10" fillId="0" borderId="0" xfId="2" applyNumberFormat="1" applyFont="1"/>
    <xf numFmtId="164" fontId="2" fillId="0" borderId="0" xfId="2" applyNumberFormat="1" applyFont="1"/>
    <xf numFmtId="7" fontId="5" fillId="0" borderId="0" xfId="2" applyNumberFormat="1" applyFont="1"/>
    <xf numFmtId="37" fontId="5" fillId="0" borderId="0" xfId="2" applyNumberFormat="1" applyFont="1"/>
    <xf numFmtId="0" fontId="3" fillId="0" borderId="0" xfId="0" applyFont="1" applyAlignment="1">
      <alignment horizontal="left"/>
    </xf>
    <xf numFmtId="37" fontId="3" fillId="0" borderId="0" xfId="0" applyNumberFormat="1" applyFont="1"/>
    <xf numFmtId="165" fontId="8" fillId="0" borderId="0" xfId="2" applyNumberFormat="1" applyFont="1" applyAlignment="1"/>
    <xf numFmtId="164" fontId="8" fillId="0" borderId="0" xfId="2" applyNumberFormat="1" applyFont="1" applyAlignment="1"/>
    <xf numFmtId="165" fontId="9" fillId="0" borderId="0" xfId="2" applyNumberFormat="1" applyFont="1" applyAlignment="1"/>
    <xf numFmtId="164" fontId="0" fillId="0" borderId="0" xfId="2" applyNumberFormat="1" applyFont="1" applyAlignment="1"/>
    <xf numFmtId="43" fontId="9" fillId="0" borderId="0" xfId="2" applyFont="1" applyAlignment="1"/>
    <xf numFmtId="10" fontId="0" fillId="0" borderId="0" xfId="2" applyNumberFormat="1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Comma" xfId="2" builtinId="3"/>
    <cellStyle name="Currency" xfId="3" builtinId="4"/>
    <cellStyle name="Normal" xfId="0" builtinId="0"/>
    <cellStyle name="Normal 2" xfId="1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7E464-71E8-40B5-8B01-9CD46DAE312D}">
  <sheetPr>
    <pageSetUpPr fitToPage="1"/>
  </sheetPr>
  <dimension ref="A1:F69"/>
  <sheetViews>
    <sheetView zoomScaleNormal="100" workbookViewId="0">
      <selection activeCell="K53" sqref="K53"/>
    </sheetView>
  </sheetViews>
  <sheetFormatPr defaultColWidth="9.140625" defaultRowHeight="15" x14ac:dyDescent="0.25"/>
  <cols>
    <col min="1" max="1" width="45.5703125" style="3" bestFit="1" customWidth="1"/>
    <col min="2" max="6" width="14.42578125" style="3" customWidth="1"/>
    <col min="7" max="16384" width="9.140625" style="3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2</v>
      </c>
      <c r="B3" s="51"/>
      <c r="C3" s="51"/>
      <c r="D3" s="51"/>
      <c r="E3" s="51"/>
      <c r="F3" s="51"/>
    </row>
    <row r="5" spans="1:6" s="5" customFormat="1" x14ac:dyDescent="0.25"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</row>
    <row r="6" spans="1:6" x14ac:dyDescent="0.25">
      <c r="A6" s="3" t="s">
        <v>8</v>
      </c>
      <c r="B6" s="11">
        <v>501806.855356935</v>
      </c>
      <c r="C6" s="11">
        <v>504646.39985287102</v>
      </c>
      <c r="D6" s="11">
        <v>520329.22180573602</v>
      </c>
      <c r="E6" s="11">
        <v>540808.41083951597</v>
      </c>
      <c r="F6" s="11">
        <v>563131.09055176796</v>
      </c>
    </row>
    <row r="7" spans="1:6" x14ac:dyDescent="0.25">
      <c r="A7" s="3" t="s">
        <v>9</v>
      </c>
      <c r="B7" s="3">
        <v>69079.415864942697</v>
      </c>
      <c r="C7" s="3">
        <v>79834.079339999997</v>
      </c>
      <c r="D7" s="3">
        <v>82889.606153100001</v>
      </c>
      <c r="E7" s="3">
        <v>83138.728602692994</v>
      </c>
      <c r="F7" s="3">
        <v>83703.789951773797</v>
      </c>
    </row>
    <row r="8" spans="1:6" x14ac:dyDescent="0.25">
      <c r="A8" s="3" t="s">
        <v>10</v>
      </c>
      <c r="B8" s="3">
        <v>23349.712909999998</v>
      </c>
      <c r="C8" s="3">
        <v>20861.276999999998</v>
      </c>
      <c r="D8" s="3">
        <v>21691.40322</v>
      </c>
      <c r="E8" s="3">
        <v>22581.296406599999</v>
      </c>
      <c r="F8" s="3">
        <v>23519.766838798001</v>
      </c>
    </row>
    <row r="9" spans="1:6" x14ac:dyDescent="0.25">
      <c r="A9" s="3" t="s">
        <v>11</v>
      </c>
      <c r="B9" s="3">
        <v>7647.0720000000001</v>
      </c>
      <c r="C9" s="3">
        <v>7414.3440000000001</v>
      </c>
      <c r="D9" s="3">
        <v>7424.3440000000001</v>
      </c>
      <c r="E9" s="3">
        <v>7424.3440000000001</v>
      </c>
      <c r="F9" s="3">
        <v>7424.3440000000001</v>
      </c>
    </row>
    <row r="10" spans="1:6" x14ac:dyDescent="0.25">
      <c r="A10" s="3" t="s">
        <v>12</v>
      </c>
      <c r="B10" s="3">
        <v>6917.0959999999995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3" t="s">
        <v>13</v>
      </c>
      <c r="B11" s="3">
        <v>676</v>
      </c>
      <c r="C11" s="3">
        <v>696</v>
      </c>
      <c r="D11" s="3">
        <v>717</v>
      </c>
      <c r="E11" s="3">
        <v>739</v>
      </c>
      <c r="F11" s="3">
        <v>761</v>
      </c>
    </row>
    <row r="12" spans="1:6" s="6" customFormat="1" x14ac:dyDescent="0.25">
      <c r="A12" s="6" t="s">
        <v>14</v>
      </c>
      <c r="B12" s="27">
        <v>609476.15213187702</v>
      </c>
      <c r="C12" s="27">
        <v>613452.10019287001</v>
      </c>
      <c r="D12" s="27">
        <v>633051.57517883601</v>
      </c>
      <c r="E12" s="27">
        <v>654691.77984880796</v>
      </c>
      <c r="F12" s="27">
        <v>678539.99134233897</v>
      </c>
    </row>
    <row r="13" spans="1:6" x14ac:dyDescent="0.25">
      <c r="A13" s="3" t="s">
        <v>15</v>
      </c>
      <c r="B13" s="8"/>
      <c r="C13" s="8"/>
      <c r="D13" s="8"/>
      <c r="E13" s="8"/>
      <c r="F13" s="8"/>
    </row>
    <row r="14" spans="1:6" x14ac:dyDescent="0.25">
      <c r="A14" s="3" t="s">
        <v>16</v>
      </c>
      <c r="B14" s="8">
        <v>196279.43891407599</v>
      </c>
      <c r="C14" s="8">
        <v>188398.60987672699</v>
      </c>
      <c r="D14" s="8">
        <v>194075.35948730499</v>
      </c>
      <c r="E14" s="8">
        <v>201019.12226612799</v>
      </c>
      <c r="F14" s="8">
        <v>208075.013735621</v>
      </c>
    </row>
    <row r="15" spans="1:6" x14ac:dyDescent="0.25">
      <c r="A15" s="3" t="s">
        <v>17</v>
      </c>
      <c r="B15" s="8">
        <v>18826.9954109135</v>
      </c>
      <c r="C15" s="8">
        <v>19384.821389952602</v>
      </c>
      <c r="D15" s="8">
        <v>19756.891345582699</v>
      </c>
      <c r="E15" s="8">
        <v>20267.930623976699</v>
      </c>
      <c r="F15" s="8">
        <v>20475.0181667658</v>
      </c>
    </row>
    <row r="16" spans="1:6" x14ac:dyDescent="0.25">
      <c r="A16" s="3" t="s">
        <v>18</v>
      </c>
      <c r="B16" s="8">
        <v>481.00155859774998</v>
      </c>
      <c r="C16" s="8">
        <v>549.17356393943396</v>
      </c>
      <c r="D16" s="8">
        <v>558.98777334564397</v>
      </c>
      <c r="E16" s="8">
        <v>577.14533571162701</v>
      </c>
      <c r="F16" s="8">
        <v>582.61587381360096</v>
      </c>
    </row>
    <row r="17" spans="1:6" x14ac:dyDescent="0.25">
      <c r="A17" s="3" t="s">
        <v>19</v>
      </c>
      <c r="B17" s="8">
        <v>9610.4009115497993</v>
      </c>
      <c r="C17" s="8">
        <v>10035.6030977501</v>
      </c>
      <c r="D17" s="8">
        <v>10444.359803724499</v>
      </c>
      <c r="E17" s="8">
        <v>10712.9216022419</v>
      </c>
      <c r="F17" s="8">
        <v>11004.065938399201</v>
      </c>
    </row>
    <row r="18" spans="1:6" x14ac:dyDescent="0.25">
      <c r="A18" s="3" t="s">
        <v>20</v>
      </c>
      <c r="B18" s="8">
        <v>3109.8242875350602</v>
      </c>
      <c r="C18" s="8">
        <v>1740.6401221346</v>
      </c>
      <c r="D18" s="8">
        <v>1803.1542563744499</v>
      </c>
      <c r="E18" s="8">
        <v>1870.42749167132</v>
      </c>
      <c r="F18" s="8">
        <v>1936.5769599764501</v>
      </c>
    </row>
    <row r="19" spans="1:6" x14ac:dyDescent="0.25">
      <c r="A19" s="3" t="s">
        <v>21</v>
      </c>
      <c r="B19" s="8">
        <v>16466.725309483401</v>
      </c>
      <c r="C19" s="8">
        <v>18199.308145837698</v>
      </c>
      <c r="D19" s="8">
        <v>18179.043375535399</v>
      </c>
      <c r="E19" s="8">
        <v>17984.9054285278</v>
      </c>
      <c r="F19" s="8">
        <v>18382.995706136699</v>
      </c>
    </row>
    <row r="20" spans="1:6" x14ac:dyDescent="0.25">
      <c r="A20" s="3" t="s">
        <v>22</v>
      </c>
      <c r="B20" s="8">
        <v>9486.0704461324494</v>
      </c>
      <c r="C20" s="8">
        <v>9590.5417364402692</v>
      </c>
      <c r="D20" s="8">
        <v>9704.1516457123707</v>
      </c>
      <c r="E20" s="8">
        <v>9821.4618286285404</v>
      </c>
      <c r="F20" s="8">
        <v>9949.9300968186399</v>
      </c>
    </row>
    <row r="21" spans="1:6" s="6" customFormat="1" x14ac:dyDescent="0.25">
      <c r="A21" s="3" t="s">
        <v>23</v>
      </c>
      <c r="B21" s="8">
        <v>94742.0399101355</v>
      </c>
      <c r="C21" s="8">
        <v>109810.86376721899</v>
      </c>
      <c r="D21" s="8">
        <v>118323.27492082999</v>
      </c>
      <c r="E21" s="8">
        <v>130777.391099163</v>
      </c>
      <c r="F21" s="8">
        <v>135486.10076083001</v>
      </c>
    </row>
    <row r="22" spans="1:6" x14ac:dyDescent="0.25">
      <c r="A22" s="6" t="s">
        <v>24</v>
      </c>
      <c r="B22" s="28">
        <v>349002.49674842297</v>
      </c>
      <c r="C22" s="28">
        <v>357709.56170000101</v>
      </c>
      <c r="D22" s="28">
        <v>372845.22260841</v>
      </c>
      <c r="E22" s="28">
        <v>393031.30567604903</v>
      </c>
      <c r="F22" s="28">
        <v>405892.31723836099</v>
      </c>
    </row>
    <row r="23" spans="1:6" s="7" customFormat="1" x14ac:dyDescent="0.25">
      <c r="A23" s="3" t="s">
        <v>15</v>
      </c>
      <c r="B23" s="3"/>
      <c r="C23" s="3"/>
      <c r="D23" s="3"/>
      <c r="E23" s="3"/>
      <c r="F23" s="3"/>
    </row>
    <row r="24" spans="1:6" x14ac:dyDescent="0.25">
      <c r="A24" s="7" t="s">
        <v>25</v>
      </c>
      <c r="B24" s="7">
        <v>260473.655383454</v>
      </c>
      <c r="C24" s="7">
        <v>255742.53849286999</v>
      </c>
      <c r="D24" s="7">
        <v>260206.35257042601</v>
      </c>
      <c r="E24" s="7">
        <v>261660.47417275899</v>
      </c>
      <c r="F24" s="7">
        <v>272647.67410397797</v>
      </c>
    </row>
    <row r="25" spans="1:6" x14ac:dyDescent="0.25">
      <c r="A25" s="7" t="s">
        <v>26</v>
      </c>
      <c r="B25" s="37">
        <v>0.42737300626500002</v>
      </c>
      <c r="C25" s="37">
        <v>0.41689080274099999</v>
      </c>
      <c r="D25" s="37">
        <v>0.41103499741999999</v>
      </c>
      <c r="E25" s="37">
        <v>0.39966971058200002</v>
      </c>
      <c r="F25" s="37">
        <v>0.40181518787800002</v>
      </c>
    </row>
    <row r="26" spans="1:6" x14ac:dyDescent="0.25">
      <c r="A26" s="3" t="s">
        <v>15</v>
      </c>
      <c r="B26" s="34"/>
    </row>
    <row r="27" spans="1:6" x14ac:dyDescent="0.25">
      <c r="A27" s="3" t="s">
        <v>27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</row>
    <row r="28" spans="1:6" x14ac:dyDescent="0.25">
      <c r="A28" s="3" t="s">
        <v>28</v>
      </c>
      <c r="B28" s="3">
        <v>60126.978343986397</v>
      </c>
      <c r="C28" s="3">
        <v>64656.207354347702</v>
      </c>
      <c r="D28" s="3">
        <v>65282.916898899297</v>
      </c>
      <c r="E28" s="3">
        <v>66242.555444318496</v>
      </c>
      <c r="F28" s="3">
        <v>68448.623320540006</v>
      </c>
    </row>
    <row r="29" spans="1:6" s="6" customFormat="1" x14ac:dyDescent="0.25">
      <c r="A29" s="39" t="s">
        <v>26</v>
      </c>
      <c r="B29" s="38">
        <v>9.8653537358999996E-2</v>
      </c>
      <c r="C29" s="38">
        <v>0.105397320074</v>
      </c>
      <c r="D29" s="38">
        <v>0.10312416785300001</v>
      </c>
      <c r="E29" s="38">
        <v>0.10118128481700001</v>
      </c>
      <c r="F29" s="38">
        <v>0.10087632887300001</v>
      </c>
    </row>
    <row r="30" spans="1:6" x14ac:dyDescent="0.25">
      <c r="A30" s="3" t="s">
        <v>29</v>
      </c>
      <c r="B30" s="3">
        <v>5022.2195498675501</v>
      </c>
      <c r="C30" s="3">
        <v>5166.7634194397297</v>
      </c>
      <c r="D30" s="3">
        <v>5237.2192292925301</v>
      </c>
      <c r="E30" s="3">
        <v>5315.1496360640804</v>
      </c>
      <c r="F30" s="3">
        <v>5393.1468326234099</v>
      </c>
    </row>
    <row r="31" spans="1:6" s="7" customFormat="1" x14ac:dyDescent="0.25">
      <c r="A31" s="3" t="s">
        <v>30</v>
      </c>
      <c r="B31" s="3">
        <v>2942.31936</v>
      </c>
      <c r="C31" s="3">
        <v>5117.6512599999996</v>
      </c>
      <c r="D31" s="3">
        <v>7838.9506233333304</v>
      </c>
      <c r="E31" s="3">
        <v>11513.5562533333</v>
      </c>
      <c r="F31" s="3">
        <v>13077.119623333299</v>
      </c>
    </row>
    <row r="32" spans="1:6" x14ac:dyDescent="0.25">
      <c r="A32" s="6" t="s">
        <v>31</v>
      </c>
      <c r="B32" s="28">
        <v>68091.507253853997</v>
      </c>
      <c r="C32" s="28">
        <v>74940.622033787498</v>
      </c>
      <c r="D32" s="28">
        <v>78359.086751525203</v>
      </c>
      <c r="E32" s="28">
        <v>83071.261333716</v>
      </c>
      <c r="F32" s="28">
        <v>86918.889776496799</v>
      </c>
    </row>
    <row r="33" spans="1:6" x14ac:dyDescent="0.25">
      <c r="A33" s="39" t="s">
        <v>26</v>
      </c>
      <c r="B33" s="38">
        <v>0.11172136434799999</v>
      </c>
      <c r="C33" s="38">
        <v>0.12216214111900001</v>
      </c>
      <c r="D33" s="38">
        <v>0.123779941198</v>
      </c>
      <c r="E33" s="38">
        <v>0.12688606133499999</v>
      </c>
      <c r="F33" s="38">
        <v>0.12809693000399999</v>
      </c>
    </row>
    <row r="34" spans="1:6" ht="15.75" thickBot="1" x14ac:dyDescent="0.3">
      <c r="A34" s="3" t="s">
        <v>15</v>
      </c>
      <c r="B34" s="12"/>
      <c r="C34" s="12"/>
      <c r="D34" s="12"/>
      <c r="E34" s="12"/>
      <c r="F34" s="12"/>
    </row>
    <row r="35" spans="1:6" s="6" customFormat="1" ht="15.75" thickBot="1" x14ac:dyDescent="0.3">
      <c r="A35" s="29" t="s">
        <v>32</v>
      </c>
      <c r="B35" s="30">
        <v>192382.14812960001</v>
      </c>
      <c r="C35" s="30">
        <v>180801.91645908199</v>
      </c>
      <c r="D35" s="30">
        <v>181847.26581890101</v>
      </c>
      <c r="E35" s="30">
        <v>178589.212839043</v>
      </c>
      <c r="F35" s="31">
        <v>185728.78432748199</v>
      </c>
    </row>
    <row r="36" spans="1:6" x14ac:dyDescent="0.25">
      <c r="A36" s="36" t="s">
        <v>26</v>
      </c>
      <c r="B36" s="37">
        <v>0.31565164191599998</v>
      </c>
      <c r="C36" s="37">
        <v>0.29472866162200001</v>
      </c>
      <c r="D36" s="37">
        <v>0.287255056221</v>
      </c>
      <c r="E36" s="37">
        <v>0.27278364924600002</v>
      </c>
      <c r="F36" s="37">
        <v>0.27371825787300003</v>
      </c>
    </row>
    <row r="37" spans="1:6" ht="15.75" thickBot="1" x14ac:dyDescent="0.3">
      <c r="A37" s="3" t="s">
        <v>15</v>
      </c>
      <c r="B37" s="12"/>
      <c r="C37" s="12"/>
      <c r="D37" s="12"/>
      <c r="E37" s="12"/>
      <c r="F37" s="12"/>
    </row>
    <row r="38" spans="1:6" ht="15.75" thickBot="1" x14ac:dyDescent="0.3">
      <c r="A38" s="29" t="s">
        <v>33</v>
      </c>
      <c r="B38" s="30">
        <v>290066.50739973597</v>
      </c>
      <c r="C38" s="30">
        <v>295730.43148630101</v>
      </c>
      <c r="D38" s="30">
        <v>308009.49136306398</v>
      </c>
      <c r="E38" s="30">
        <v>320880.16019154002</v>
      </c>
      <c r="F38" s="31">
        <v>334292.00471164502</v>
      </c>
    </row>
    <row r="39" spans="1:6" s="6" customFormat="1" x14ac:dyDescent="0.25">
      <c r="A39" s="7" t="s">
        <v>26</v>
      </c>
      <c r="B39" s="37">
        <v>0.475927575484</v>
      </c>
      <c r="C39" s="37">
        <v>0.482075831826</v>
      </c>
      <c r="D39" s="37">
        <v>0.48654723159899999</v>
      </c>
      <c r="E39" s="37">
        <v>0.49012400959899999</v>
      </c>
      <c r="F39" s="37">
        <v>0.49266367344099998</v>
      </c>
    </row>
    <row r="40" spans="1:6" x14ac:dyDescent="0.25">
      <c r="B40" s="12"/>
      <c r="C40" s="12"/>
      <c r="D40" s="12"/>
      <c r="E40" s="12"/>
      <c r="F40" s="12"/>
    </row>
    <row r="41" spans="1:6" s="7" customFormat="1" x14ac:dyDescent="0.25">
      <c r="A41" s="3" t="s">
        <v>34</v>
      </c>
      <c r="B41" s="3">
        <v>20285.629000000001</v>
      </c>
      <c r="C41" s="3">
        <v>5425.6289999999999</v>
      </c>
      <c r="D41" s="3">
        <v>5425.6289999999999</v>
      </c>
      <c r="E41" s="3">
        <v>5425.6289999999999</v>
      </c>
      <c r="F41" s="3">
        <v>5425.6289999999999</v>
      </c>
    </row>
    <row r="42" spans="1:6" x14ac:dyDescent="0.25">
      <c r="A42" s="3" t="s">
        <v>35</v>
      </c>
      <c r="B42" s="3">
        <v>20278.719000000001</v>
      </c>
      <c r="C42" s="3">
        <v>27785.879000000001</v>
      </c>
      <c r="D42" s="3">
        <v>27958.679</v>
      </c>
      <c r="E42" s="3">
        <v>28134.506000000001</v>
      </c>
      <c r="F42" s="3">
        <v>28313.200000000001</v>
      </c>
    </row>
    <row r="43" spans="1:6" s="7" customFormat="1" x14ac:dyDescent="0.25">
      <c r="A43" s="6" t="s">
        <v>36</v>
      </c>
      <c r="B43" s="28">
        <v>6.91</v>
      </c>
      <c r="C43" s="28">
        <v>-22360.25</v>
      </c>
      <c r="D43" s="28">
        <v>-22533.05</v>
      </c>
      <c r="E43" s="28">
        <v>-22708.877</v>
      </c>
      <c r="F43" s="28">
        <v>-22887.571</v>
      </c>
    </row>
    <row r="44" spans="1:6" x14ac:dyDescent="0.25">
      <c r="A44" s="3" t="s">
        <v>15</v>
      </c>
    </row>
    <row r="45" spans="1:6" x14ac:dyDescent="0.25">
      <c r="A45" s="3" t="s">
        <v>37</v>
      </c>
      <c r="B45" s="3">
        <v>24289.052</v>
      </c>
      <c r="C45" s="3">
        <v>20693.8</v>
      </c>
      <c r="D45" s="3">
        <v>30061.8</v>
      </c>
      <c r="E45" s="34">
        <v>13102.24</v>
      </c>
      <c r="F45" s="34">
        <v>13102.24</v>
      </c>
    </row>
    <row r="46" spans="1:6" x14ac:dyDescent="0.25">
      <c r="A46" s="3" t="s">
        <v>38</v>
      </c>
      <c r="B46" s="3">
        <v>4708.9889999999996</v>
      </c>
      <c r="C46" s="3">
        <v>2000</v>
      </c>
      <c r="D46" s="3">
        <v>2000</v>
      </c>
      <c r="E46" s="3">
        <v>2000</v>
      </c>
      <c r="F46" s="3">
        <v>2000</v>
      </c>
    </row>
    <row r="47" spans="1:6" x14ac:dyDescent="0.25">
      <c r="A47" s="6" t="s">
        <v>39</v>
      </c>
      <c r="B47" s="28">
        <v>19580.062999999998</v>
      </c>
      <c r="C47" s="28">
        <v>18693.8</v>
      </c>
      <c r="D47" s="28">
        <v>28061.8</v>
      </c>
      <c r="E47" s="35">
        <v>11102.24</v>
      </c>
      <c r="F47" s="28">
        <v>11102.24</v>
      </c>
    </row>
    <row r="48" spans="1:6" s="7" customFormat="1" x14ac:dyDescent="0.25">
      <c r="A48" s="3" t="s">
        <v>15</v>
      </c>
      <c r="B48" s="3"/>
      <c r="C48" s="3"/>
      <c r="D48" s="3"/>
      <c r="E48" s="3"/>
      <c r="F48" s="3"/>
    </row>
    <row r="49" spans="1:6" s="7" customFormat="1" x14ac:dyDescent="0.25">
      <c r="A49" s="7" t="s">
        <v>40</v>
      </c>
      <c r="B49" s="7">
        <v>19586.973000000002</v>
      </c>
      <c r="C49" s="7">
        <v>-3666.45</v>
      </c>
      <c r="D49" s="7">
        <v>5528.75</v>
      </c>
      <c r="E49" s="7">
        <v>-11606.637000000001</v>
      </c>
      <c r="F49" s="7">
        <v>-11785.331</v>
      </c>
    </row>
    <row r="50" spans="1:6" ht="15.75" thickBot="1" x14ac:dyDescent="0.3">
      <c r="A50" s="32" t="s">
        <v>15</v>
      </c>
      <c r="B50" s="33"/>
      <c r="C50" s="33"/>
      <c r="D50" s="33"/>
      <c r="E50" s="33"/>
      <c r="F50" s="33"/>
    </row>
    <row r="51" spans="1:6" s="8" customFormat="1" ht="15.75" thickBot="1" x14ac:dyDescent="0.3">
      <c r="A51" s="29" t="s">
        <v>41</v>
      </c>
      <c r="B51" s="30">
        <v>211969.12112960001</v>
      </c>
      <c r="C51" s="30">
        <v>177135.466459082</v>
      </c>
      <c r="D51" s="30">
        <v>187376.01581890101</v>
      </c>
      <c r="E51" s="30">
        <v>166982.57583904301</v>
      </c>
      <c r="F51" s="31">
        <v>173943.45332748201</v>
      </c>
    </row>
    <row r="52" spans="1:6" x14ac:dyDescent="0.25">
      <c r="B52" s="12"/>
      <c r="C52" s="12"/>
      <c r="D52" s="12"/>
      <c r="E52" s="12"/>
      <c r="F52" s="12"/>
    </row>
    <row r="53" spans="1:6" x14ac:dyDescent="0.25">
      <c r="A53" s="3" t="s">
        <v>32</v>
      </c>
      <c r="B53" s="12">
        <v>192382.14812960001</v>
      </c>
      <c r="C53" s="12">
        <v>180801.91645908199</v>
      </c>
      <c r="D53" s="12">
        <v>181847.26581890101</v>
      </c>
      <c r="E53" s="12">
        <v>178589.212839043</v>
      </c>
      <c r="F53" s="12">
        <v>185728.78432748199</v>
      </c>
    </row>
    <row r="54" spans="1:6" x14ac:dyDescent="0.25">
      <c r="A54" s="3" t="s">
        <v>42</v>
      </c>
      <c r="B54" s="12">
        <v>97684.359270135494</v>
      </c>
      <c r="C54" s="12">
        <v>114928.51502721899</v>
      </c>
      <c r="D54" s="12">
        <v>126162.225544163</v>
      </c>
      <c r="E54" s="12">
        <v>142290.94735249699</v>
      </c>
      <c r="F54" s="12">
        <v>148563.220384163</v>
      </c>
    </row>
    <row r="55" spans="1:6" x14ac:dyDescent="0.25">
      <c r="A55" s="7" t="s">
        <v>43</v>
      </c>
      <c r="B55" s="41">
        <v>290066.50739973597</v>
      </c>
      <c r="C55" s="41">
        <v>295730.43148630101</v>
      </c>
      <c r="D55" s="41">
        <v>308009.49136306398</v>
      </c>
      <c r="E55" s="41">
        <v>320880.16019154002</v>
      </c>
      <c r="F55" s="41">
        <v>334292.00471164502</v>
      </c>
    </row>
    <row r="56" spans="1:6" x14ac:dyDescent="0.25">
      <c r="A56" s="3" t="s">
        <v>44</v>
      </c>
      <c r="B56" s="12">
        <v>19586.973000000002</v>
      </c>
      <c r="C56" s="12">
        <v>-3666.45</v>
      </c>
      <c r="D56" s="12">
        <v>5528.75</v>
      </c>
      <c r="E56" s="12">
        <v>-11606.637000000001</v>
      </c>
      <c r="F56" s="12">
        <v>-11785.331</v>
      </c>
    </row>
    <row r="57" spans="1:6" x14ac:dyDescent="0.25">
      <c r="A57" s="3" t="s">
        <v>45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</row>
    <row r="58" spans="1:6" x14ac:dyDescent="0.25">
      <c r="A58" s="3" t="s">
        <v>84</v>
      </c>
      <c r="B58" s="12">
        <v>-6296.5309999999999</v>
      </c>
      <c r="C58" s="12">
        <v>-7129.3710000000001</v>
      </c>
      <c r="D58" s="12">
        <v>-6956.5709999999999</v>
      </c>
      <c r="E58" s="12">
        <v>-6780.7439999999997</v>
      </c>
      <c r="F58" s="12">
        <v>-6602.05</v>
      </c>
    </row>
    <row r="59" spans="1:6" x14ac:dyDescent="0.25">
      <c r="A59" s="3" t="s">
        <v>85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</row>
    <row r="60" spans="1:6" x14ac:dyDescent="0.25">
      <c r="A60" s="3" t="s">
        <v>46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</row>
    <row r="61" spans="1:6" ht="15.75" thickBot="1" x14ac:dyDescent="0.3">
      <c r="A61" s="3" t="s">
        <v>86</v>
      </c>
      <c r="B61" s="3">
        <v>-5432.4999600000001</v>
      </c>
      <c r="C61" s="3">
        <v>-11945</v>
      </c>
      <c r="D61" s="3">
        <v>-12543.75</v>
      </c>
      <c r="E61" s="3">
        <v>-13167.5</v>
      </c>
      <c r="F61" s="3">
        <v>-13826.25</v>
      </c>
    </row>
    <row r="62" spans="1:6" ht="15.75" thickBot="1" x14ac:dyDescent="0.3">
      <c r="A62" s="29" t="s">
        <v>87</v>
      </c>
      <c r="B62" s="30">
        <v>297924.44943973602</v>
      </c>
      <c r="C62" s="30">
        <v>272989.61048630101</v>
      </c>
      <c r="D62" s="30">
        <v>294037.92036306398</v>
      </c>
      <c r="E62" s="30">
        <v>289325.27919153997</v>
      </c>
      <c r="F62" s="31">
        <v>302078.37371164502</v>
      </c>
    </row>
    <row r="63" spans="1:6" x14ac:dyDescent="0.25">
      <c r="A63" s="7" t="s">
        <v>47</v>
      </c>
      <c r="B63" s="40">
        <v>0.48882051971599999</v>
      </c>
      <c r="C63" s="40">
        <v>0.44500558462500001</v>
      </c>
      <c r="D63" s="40">
        <v>0.46447703771999999</v>
      </c>
      <c r="E63" s="40">
        <v>0.44192593842900002</v>
      </c>
      <c r="F63" s="40">
        <v>0.44518875462800001</v>
      </c>
    </row>
    <row r="65" spans="1:6" x14ac:dyDescent="0.25">
      <c r="A65" s="13" t="s">
        <v>48</v>
      </c>
      <c r="B65" s="8"/>
      <c r="C65" s="8"/>
      <c r="D65" s="8"/>
      <c r="E65" s="8"/>
    </row>
    <row r="66" spans="1:6" x14ac:dyDescent="0.25">
      <c r="A66" s="8"/>
      <c r="B66" s="8"/>
      <c r="C66" s="8"/>
      <c r="D66" s="8"/>
      <c r="E66" s="8"/>
    </row>
    <row r="67" spans="1:6" x14ac:dyDescent="0.25">
      <c r="A67" s="8"/>
      <c r="B67" s="8"/>
      <c r="C67" s="8"/>
      <c r="D67" s="8"/>
      <c r="E67" s="8"/>
      <c r="F67" s="8"/>
    </row>
    <row r="68" spans="1:6" x14ac:dyDescent="0.25">
      <c r="A68" s="8"/>
      <c r="B68" s="8"/>
      <c r="C68" s="8"/>
      <c r="D68" s="8"/>
      <c r="E68" s="8"/>
    </row>
    <row r="69" spans="1:6" x14ac:dyDescent="0.25">
      <c r="A69" s="8"/>
      <c r="B69" s="8"/>
      <c r="C69" s="8"/>
      <c r="D69" s="8"/>
      <c r="E69" s="8"/>
    </row>
  </sheetData>
  <mergeCells count="3">
    <mergeCell ref="A1:F1"/>
    <mergeCell ref="A2:F2"/>
    <mergeCell ref="A3:F3"/>
  </mergeCells>
  <phoneticPr fontId="11" type="noConversion"/>
  <printOptions horizontalCentered="1"/>
  <pageMargins left="0.7" right="0.7" top="0.75" bottom="0.75" header="0.3" footer="0.3"/>
  <pageSetup scale="75" orientation="portrait" r:id="rId1"/>
  <headerFooter>
    <oddFooter>&amp;L&amp;F&amp;CPage &amp;P of &amp;N&amp;R&amp;D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CD578-4D80-466E-8364-3AC47EE88847}">
  <sheetPr>
    <pageSetUpPr fitToPage="1"/>
  </sheetPr>
  <dimension ref="A1:F36"/>
  <sheetViews>
    <sheetView zoomScaleNormal="100" workbookViewId="0">
      <selection activeCell="A7" sqref="A7:F19"/>
    </sheetView>
  </sheetViews>
  <sheetFormatPr defaultColWidth="9.140625" defaultRowHeight="15" x14ac:dyDescent="0.25"/>
  <cols>
    <col min="1" max="1" width="48" customWidth="1"/>
    <col min="2" max="6" width="15.57031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70</v>
      </c>
      <c r="B3" s="51"/>
      <c r="C3" s="51"/>
      <c r="D3" s="51"/>
      <c r="E3" s="51"/>
      <c r="F3" s="51"/>
    </row>
    <row r="5" spans="1:6" x14ac:dyDescent="0.25">
      <c r="A5" s="14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50</v>
      </c>
      <c r="B7" s="17">
        <v>3933082</v>
      </c>
      <c r="C7" s="17">
        <v>4195842</v>
      </c>
      <c r="D7" s="17">
        <v>4361475</v>
      </c>
      <c r="E7" s="17">
        <v>4533789</v>
      </c>
      <c r="F7" s="17">
        <v>4713059</v>
      </c>
    </row>
    <row r="8" spans="1:6" ht="18" customHeight="1" x14ac:dyDescent="0.25">
      <c r="A8" s="15" t="s">
        <v>51</v>
      </c>
      <c r="B8" s="18">
        <v>1573074</v>
      </c>
      <c r="C8" s="18">
        <v>1664776</v>
      </c>
      <c r="D8" s="18">
        <v>1694206</v>
      </c>
      <c r="E8" s="18">
        <v>1724886</v>
      </c>
      <c r="F8" s="18">
        <v>1756871</v>
      </c>
    </row>
    <row r="9" spans="1:6" ht="18" customHeight="1" x14ac:dyDescent="0.25">
      <c r="A9" s="15" t="s">
        <v>52</v>
      </c>
      <c r="B9" s="18">
        <v>610026</v>
      </c>
      <c r="C9" s="18">
        <v>631477</v>
      </c>
      <c r="D9" s="18">
        <v>639023</v>
      </c>
      <c r="E9" s="18">
        <v>646963</v>
      </c>
      <c r="F9" s="18">
        <v>655976</v>
      </c>
    </row>
    <row r="10" spans="1:6" ht="18" customHeight="1" x14ac:dyDescent="0.25">
      <c r="A10" s="15" t="s">
        <v>53</v>
      </c>
      <c r="B10" s="18">
        <v>220014</v>
      </c>
      <c r="C10" s="18">
        <v>220014</v>
      </c>
      <c r="D10" s="18">
        <v>220014</v>
      </c>
      <c r="E10" s="18">
        <v>220014</v>
      </c>
      <c r="F10" s="18">
        <v>220014</v>
      </c>
    </row>
    <row r="11" spans="1:6" ht="18" customHeight="1" x14ac:dyDescent="0.25">
      <c r="A11" s="15" t="s">
        <v>54</v>
      </c>
      <c r="B11" s="18">
        <v>200800</v>
      </c>
      <c r="C11" s="18">
        <v>198500</v>
      </c>
      <c r="D11" s="18">
        <v>198500</v>
      </c>
      <c r="E11" s="18">
        <v>198500</v>
      </c>
      <c r="F11" s="18">
        <v>198500</v>
      </c>
    </row>
    <row r="12" spans="1:6" ht="18" customHeight="1" x14ac:dyDescent="0.25">
      <c r="A12" s="15" t="s">
        <v>55</v>
      </c>
      <c r="B12" s="18">
        <v>1469425</v>
      </c>
      <c r="C12" s="18">
        <v>1469425</v>
      </c>
      <c r="D12" s="18">
        <v>989425</v>
      </c>
      <c r="E12" s="18">
        <v>989425</v>
      </c>
      <c r="F12" s="18">
        <v>989425</v>
      </c>
    </row>
    <row r="13" spans="1:6" ht="18" customHeight="1" x14ac:dyDescent="0.25">
      <c r="A13" s="15" t="s">
        <v>56</v>
      </c>
      <c r="B13" s="18">
        <v>76585</v>
      </c>
      <c r="C13" s="18">
        <v>90000</v>
      </c>
      <c r="D13" s="18">
        <v>90000</v>
      </c>
      <c r="E13" s="18">
        <v>90000</v>
      </c>
      <c r="F13" s="18">
        <v>90000</v>
      </c>
    </row>
    <row r="14" spans="1:6" ht="18" customHeight="1" x14ac:dyDescent="0.25">
      <c r="A14" s="15" t="s">
        <v>57</v>
      </c>
      <c r="B14" s="18">
        <v>1788507</v>
      </c>
      <c r="C14" s="18">
        <v>1827441</v>
      </c>
      <c r="D14" s="18">
        <v>1698741</v>
      </c>
      <c r="E14" s="18">
        <v>1391637</v>
      </c>
      <c r="F14" s="18">
        <v>1338347</v>
      </c>
    </row>
    <row r="15" spans="1:6" ht="18" customHeight="1" x14ac:dyDescent="0.25">
      <c r="A15" s="15" t="s">
        <v>58</v>
      </c>
      <c r="B15" s="18">
        <v>332726</v>
      </c>
      <c r="C15" s="18">
        <v>1110509</v>
      </c>
      <c r="D15" s="18">
        <v>1096469</v>
      </c>
      <c r="E15" s="18">
        <v>2725600</v>
      </c>
      <c r="F15" s="18">
        <v>3217732</v>
      </c>
    </row>
    <row r="16" spans="1:6" ht="18" customHeight="1" x14ac:dyDescent="0.25">
      <c r="A16" s="15" t="s">
        <v>59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8" customHeight="1" x14ac:dyDescent="0.25">
      <c r="A17" s="15" t="s">
        <v>60</v>
      </c>
      <c r="B17" s="18">
        <v>1175285</v>
      </c>
      <c r="C17" s="18">
        <v>1216407</v>
      </c>
      <c r="D17" s="18">
        <v>1249901</v>
      </c>
      <c r="E17" s="18">
        <v>1311968</v>
      </c>
      <c r="F17" s="18">
        <v>1330578</v>
      </c>
    </row>
    <row r="18" spans="1:6" ht="18" customHeight="1" x14ac:dyDescent="0.25">
      <c r="A18" s="15" t="s">
        <v>61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s="1" customFormat="1" ht="18" customHeight="1" x14ac:dyDescent="0.25">
      <c r="A19" s="19" t="s">
        <v>62</v>
      </c>
      <c r="B19" s="20">
        <f>SUM(B7:B18)</f>
        <v>11379524</v>
      </c>
      <c r="C19" s="20">
        <f t="shared" ref="C19:F19" si="0">SUM(C7:C18)</f>
        <v>12624391</v>
      </c>
      <c r="D19" s="20">
        <f t="shared" si="0"/>
        <v>12237754</v>
      </c>
      <c r="E19" s="20">
        <f t="shared" si="0"/>
        <v>13832782</v>
      </c>
      <c r="F19" s="20">
        <f t="shared" si="0"/>
        <v>14510502</v>
      </c>
    </row>
    <row r="23" spans="1:6" x14ac:dyDescent="0.25">
      <c r="A23" s="21"/>
      <c r="B23" s="22"/>
      <c r="C23" s="23"/>
      <c r="D23" s="23"/>
      <c r="E23" s="23"/>
      <c r="F23" s="23"/>
    </row>
    <row r="24" spans="1:6" x14ac:dyDescent="0.25">
      <c r="A24" s="21"/>
      <c r="B24" s="21"/>
      <c r="C24" s="23"/>
      <c r="D24" s="23"/>
      <c r="E24" s="23"/>
      <c r="F24" s="23"/>
    </row>
    <row r="25" spans="1:6" x14ac:dyDescent="0.25">
      <c r="A25" s="21"/>
      <c r="B25" s="21"/>
      <c r="C25" s="23"/>
      <c r="D25" s="23"/>
      <c r="E25" s="23"/>
      <c r="F25" s="23"/>
    </row>
    <row r="26" spans="1:6" x14ac:dyDescent="0.25">
      <c r="A26" s="21"/>
      <c r="B26" s="24"/>
      <c r="C26" s="23"/>
      <c r="D26" s="23"/>
      <c r="E26" s="23"/>
      <c r="F26" s="23"/>
    </row>
    <row r="27" spans="1:6" x14ac:dyDescent="0.25">
      <c r="A27" s="21"/>
      <c r="B27" s="24"/>
      <c r="C27" s="23"/>
      <c r="D27" s="23"/>
      <c r="E27" s="23"/>
      <c r="F27" s="23"/>
    </row>
    <row r="28" spans="1:6" x14ac:dyDescent="0.25">
      <c r="A28" s="21"/>
      <c r="B28" s="24"/>
      <c r="C28" s="23"/>
      <c r="D28" s="23"/>
      <c r="E28" s="23"/>
      <c r="F28" s="23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A30" s="21"/>
      <c r="B30" s="24"/>
      <c r="C30" s="23"/>
      <c r="D30" s="23"/>
      <c r="E30" s="23"/>
      <c r="F30" s="23"/>
    </row>
    <row r="31" spans="1:6" x14ac:dyDescent="0.25">
      <c r="A31" s="21"/>
      <c r="B31" s="24"/>
      <c r="C31" s="23"/>
      <c r="D31" s="23"/>
      <c r="E31" s="23"/>
      <c r="F31" s="23"/>
    </row>
    <row r="32" spans="1:6" x14ac:dyDescent="0.25">
      <c r="A32" s="21"/>
      <c r="B32" s="24"/>
      <c r="C32" s="23"/>
      <c r="D32" s="23"/>
      <c r="E32" s="23"/>
      <c r="F32" s="23"/>
    </row>
    <row r="33" spans="1:6" x14ac:dyDescent="0.25">
      <c r="A33" s="21"/>
      <c r="B33" s="24"/>
      <c r="C33" s="23"/>
      <c r="D33" s="23"/>
      <c r="E33" s="23"/>
      <c r="F33" s="23"/>
    </row>
    <row r="34" spans="1:6" x14ac:dyDescent="0.25">
      <c r="A34" s="21"/>
      <c r="B34" s="24"/>
      <c r="C34" s="23"/>
      <c r="D34" s="23"/>
      <c r="E34" s="23"/>
      <c r="F34" s="23"/>
    </row>
    <row r="35" spans="1:6" x14ac:dyDescent="0.25">
      <c r="B35" s="4"/>
      <c r="C35" s="4"/>
      <c r="D35" s="4"/>
      <c r="E35" s="4"/>
      <c r="F35" s="4"/>
    </row>
    <row r="36" spans="1:6" x14ac:dyDescent="0.25">
      <c r="B36" s="4"/>
      <c r="C36" s="4"/>
      <c r="D36" s="4"/>
      <c r="E36" s="4"/>
      <c r="F36" s="4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1E10-EC98-4BA3-8482-26B4344D5CC4}">
  <sheetPr>
    <pageSetUpPr fitToPage="1"/>
  </sheetPr>
  <dimension ref="A1:F36"/>
  <sheetViews>
    <sheetView workbookViewId="0">
      <selection activeCell="C21" sqref="C21:F21"/>
    </sheetView>
  </sheetViews>
  <sheetFormatPr defaultColWidth="9.140625" defaultRowHeight="15" x14ac:dyDescent="0.25"/>
  <cols>
    <col min="1" max="1" width="47.140625" customWidth="1"/>
    <col min="2" max="6" width="15.57031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71</v>
      </c>
      <c r="B3" s="51"/>
      <c r="C3" s="51"/>
      <c r="D3" s="51"/>
      <c r="E3" s="51"/>
      <c r="F3" s="51"/>
    </row>
    <row r="5" spans="1:6" x14ac:dyDescent="0.25">
      <c r="A5" s="14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50</v>
      </c>
      <c r="B7" s="17">
        <v>4111039</v>
      </c>
      <c r="C7" s="17">
        <v>4411273</v>
      </c>
      <c r="D7" s="17">
        <v>4598752</v>
      </c>
      <c r="E7" s="17">
        <v>4794199</v>
      </c>
      <c r="F7" s="17">
        <v>4997952</v>
      </c>
    </row>
    <row r="8" spans="1:6" ht="18" customHeight="1" x14ac:dyDescent="0.25">
      <c r="A8" s="15" t="s">
        <v>51</v>
      </c>
      <c r="B8" s="18">
        <v>1639837</v>
      </c>
      <c r="C8" s="18">
        <v>1722050</v>
      </c>
      <c r="D8" s="18">
        <v>1760106</v>
      </c>
      <c r="E8" s="18">
        <v>1799780</v>
      </c>
      <c r="F8" s="18">
        <v>1841140</v>
      </c>
    </row>
    <row r="9" spans="1:6" ht="18" customHeight="1" x14ac:dyDescent="0.25">
      <c r="A9" s="15" t="s">
        <v>52</v>
      </c>
      <c r="B9" s="18">
        <v>623875</v>
      </c>
      <c r="C9" s="18">
        <v>651724</v>
      </c>
      <c r="D9" s="18">
        <v>664899</v>
      </c>
      <c r="E9" s="18">
        <v>680096</v>
      </c>
      <c r="F9" s="18">
        <v>695647</v>
      </c>
    </row>
    <row r="10" spans="1:6" ht="18" customHeight="1" x14ac:dyDescent="0.25">
      <c r="A10" s="15" t="s">
        <v>53</v>
      </c>
      <c r="B10" s="18">
        <v>146341</v>
      </c>
      <c r="C10" s="18">
        <v>146341</v>
      </c>
      <c r="D10" s="18">
        <v>146341</v>
      </c>
      <c r="E10" s="18">
        <v>146341</v>
      </c>
      <c r="F10" s="18">
        <v>146341</v>
      </c>
    </row>
    <row r="11" spans="1:6" ht="18" customHeight="1" x14ac:dyDescent="0.25">
      <c r="A11" s="15" t="s">
        <v>54</v>
      </c>
      <c r="B11" s="18">
        <v>509700</v>
      </c>
      <c r="C11" s="18">
        <v>504500</v>
      </c>
      <c r="D11" s="18">
        <v>504500</v>
      </c>
      <c r="E11" s="18">
        <v>504500</v>
      </c>
      <c r="F11" s="18">
        <v>504500</v>
      </c>
    </row>
    <row r="12" spans="1:6" ht="18" customHeight="1" x14ac:dyDescent="0.25">
      <c r="A12" s="15" t="s">
        <v>55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</row>
    <row r="13" spans="1:6" ht="18" customHeight="1" x14ac:dyDescent="0.25">
      <c r="A13" s="15" t="s">
        <v>56</v>
      </c>
      <c r="B13" s="18">
        <v>591008</v>
      </c>
      <c r="C13" s="18">
        <v>0</v>
      </c>
      <c r="D13" s="18">
        <v>0</v>
      </c>
      <c r="E13" s="18">
        <v>0</v>
      </c>
      <c r="F13" s="18">
        <v>0</v>
      </c>
    </row>
    <row r="14" spans="1:6" ht="18" customHeight="1" x14ac:dyDescent="0.25">
      <c r="A14" s="15" t="s">
        <v>57</v>
      </c>
      <c r="B14" s="18">
        <v>6062030</v>
      </c>
      <c r="C14" s="18">
        <v>7064740</v>
      </c>
      <c r="D14" s="18">
        <v>6698540</v>
      </c>
      <c r="E14" s="18">
        <v>6914070</v>
      </c>
      <c r="F14" s="18">
        <v>7468140</v>
      </c>
    </row>
    <row r="15" spans="1:6" ht="18" customHeight="1" x14ac:dyDescent="0.25">
      <c r="A15" s="15" t="s">
        <v>58</v>
      </c>
      <c r="B15" s="18">
        <v>2168598</v>
      </c>
      <c r="C15" s="18">
        <v>3664956</v>
      </c>
      <c r="D15" s="18">
        <v>6461667</v>
      </c>
      <c r="E15" s="18">
        <v>8540625</v>
      </c>
      <c r="F15" s="18">
        <v>9436248</v>
      </c>
    </row>
    <row r="16" spans="1:6" ht="18" customHeight="1" x14ac:dyDescent="0.25">
      <c r="A16" s="15" t="s">
        <v>59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8" customHeight="1" x14ac:dyDescent="0.25">
      <c r="A17" s="15" t="s">
        <v>60</v>
      </c>
      <c r="B17" s="18">
        <v>-1243752</v>
      </c>
      <c r="C17" s="18">
        <v>-1241025</v>
      </c>
      <c r="D17" s="18">
        <v>-1238803</v>
      </c>
      <c r="E17" s="18">
        <v>-1234687</v>
      </c>
      <c r="F17" s="18">
        <v>-1233453</v>
      </c>
    </row>
    <row r="18" spans="1:6" ht="18" customHeight="1" x14ac:dyDescent="0.25">
      <c r="A18" s="15" t="s">
        <v>61</v>
      </c>
      <c r="B18" s="18">
        <v>-218936</v>
      </c>
      <c r="C18" s="18">
        <v>0</v>
      </c>
      <c r="D18" s="18">
        <v>0</v>
      </c>
      <c r="E18" s="18">
        <v>0</v>
      </c>
      <c r="F18" s="18">
        <v>0</v>
      </c>
    </row>
    <row r="19" spans="1:6" s="1" customFormat="1" ht="18" customHeight="1" x14ac:dyDescent="0.25">
      <c r="A19" s="19" t="s">
        <v>62</v>
      </c>
      <c r="B19" s="20">
        <f>SUM(B7:B18)</f>
        <v>14389740</v>
      </c>
      <c r="C19" s="20">
        <f t="shared" ref="C19:F19" si="0">SUM(C7:C18)</f>
        <v>16924559</v>
      </c>
      <c r="D19" s="20">
        <f t="shared" si="0"/>
        <v>19596002</v>
      </c>
      <c r="E19" s="20">
        <f t="shared" si="0"/>
        <v>22144924</v>
      </c>
      <c r="F19" s="20">
        <f t="shared" si="0"/>
        <v>23856515</v>
      </c>
    </row>
    <row r="21" spans="1:6" x14ac:dyDescent="0.25">
      <c r="C21" s="49"/>
      <c r="D21" s="49"/>
      <c r="E21" s="49"/>
      <c r="F21" s="49"/>
    </row>
    <row r="23" spans="1:6" x14ac:dyDescent="0.25">
      <c r="A23" s="9"/>
      <c r="B23" s="2"/>
      <c r="C23" s="2"/>
      <c r="D23" s="2"/>
      <c r="E23" s="2"/>
      <c r="F23" s="2"/>
    </row>
    <row r="24" spans="1:6" x14ac:dyDescent="0.25">
      <c r="A24" s="21"/>
      <c r="B24" s="22"/>
      <c r="C24" s="23"/>
      <c r="D24" s="23"/>
      <c r="E24" s="23"/>
      <c r="F24" s="23"/>
    </row>
    <row r="25" spans="1:6" x14ac:dyDescent="0.25">
      <c r="A25" s="21"/>
      <c r="B25" s="21"/>
      <c r="C25" s="23"/>
      <c r="D25" s="23"/>
      <c r="E25" s="23"/>
      <c r="F25" s="23"/>
    </row>
    <row r="26" spans="1:6" x14ac:dyDescent="0.25">
      <c r="A26" s="21"/>
      <c r="B26" s="24"/>
      <c r="C26" s="23"/>
      <c r="D26" s="23"/>
      <c r="E26" s="23"/>
      <c r="F26" s="23"/>
    </row>
    <row r="27" spans="1:6" x14ac:dyDescent="0.25">
      <c r="A27" s="21"/>
      <c r="B27" s="24"/>
      <c r="C27" s="23"/>
      <c r="D27" s="23"/>
      <c r="E27" s="23"/>
      <c r="F27" s="23"/>
    </row>
    <row r="28" spans="1:6" x14ac:dyDescent="0.25">
      <c r="A28" s="21"/>
      <c r="B28" s="24"/>
      <c r="C28" s="23"/>
      <c r="D28" s="23"/>
      <c r="E28" s="23"/>
      <c r="F28" s="23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A30" s="21"/>
      <c r="B30" s="24"/>
      <c r="C30" s="23"/>
      <c r="D30" s="23"/>
      <c r="E30" s="23"/>
      <c r="F30" s="23"/>
    </row>
    <row r="31" spans="1:6" x14ac:dyDescent="0.25">
      <c r="A31" s="21"/>
      <c r="B31" s="24"/>
      <c r="C31" s="23"/>
      <c r="D31" s="23"/>
      <c r="E31" s="23"/>
      <c r="F31" s="23"/>
    </row>
    <row r="32" spans="1:6" x14ac:dyDescent="0.25">
      <c r="A32" s="21"/>
      <c r="B32" s="24"/>
      <c r="C32" s="23"/>
      <c r="D32" s="23"/>
      <c r="E32" s="23"/>
      <c r="F32" s="23"/>
    </row>
    <row r="33" spans="1:6" x14ac:dyDescent="0.25">
      <c r="A33" s="21"/>
      <c r="B33" s="24"/>
      <c r="C33" s="23"/>
      <c r="D33" s="23"/>
      <c r="E33" s="23"/>
      <c r="F33" s="23"/>
    </row>
    <row r="34" spans="1:6" x14ac:dyDescent="0.25">
      <c r="B34" s="4"/>
      <c r="C34" s="4"/>
      <c r="D34" s="4"/>
      <c r="E34" s="4"/>
      <c r="F34" s="4"/>
    </row>
    <row r="35" spans="1:6" x14ac:dyDescent="0.25">
      <c r="B35" s="4"/>
      <c r="C35" s="4"/>
      <c r="D35" s="4"/>
      <c r="E35" s="4"/>
      <c r="F35" s="4"/>
    </row>
    <row r="36" spans="1:6" x14ac:dyDescent="0.25">
      <c r="B36" s="4"/>
      <c r="C36" s="4"/>
      <c r="D36" s="4"/>
      <c r="E36" s="4"/>
      <c r="F36" s="4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A12CE-D392-44B4-B9F6-C5E5D5A9AE7C}">
  <sheetPr>
    <pageSetUpPr fitToPage="1"/>
  </sheetPr>
  <dimension ref="A1:F36"/>
  <sheetViews>
    <sheetView workbookViewId="0">
      <selection activeCell="A6" sqref="A6:F19"/>
    </sheetView>
  </sheetViews>
  <sheetFormatPr defaultColWidth="9.140625" defaultRowHeight="15" x14ac:dyDescent="0.25"/>
  <cols>
    <col min="1" max="1" width="47.140625" customWidth="1"/>
    <col min="2" max="6" width="15.57031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72</v>
      </c>
      <c r="B3" s="51"/>
      <c r="C3" s="51"/>
      <c r="D3" s="51"/>
      <c r="E3" s="51"/>
      <c r="F3" s="51"/>
    </row>
    <row r="5" spans="1:6" x14ac:dyDescent="0.25">
      <c r="A5" s="14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50</v>
      </c>
      <c r="B7" s="17">
        <v>1982231</v>
      </c>
      <c r="C7" s="17">
        <v>2064553</v>
      </c>
      <c r="D7" s="17">
        <v>2151944</v>
      </c>
      <c r="E7" s="17">
        <v>2243049</v>
      </c>
      <c r="F7" s="17">
        <v>2338026</v>
      </c>
    </row>
    <row r="8" spans="1:6" ht="18" customHeight="1" x14ac:dyDescent="0.25">
      <c r="A8" s="15" t="s">
        <v>51</v>
      </c>
      <c r="B8" s="18">
        <v>744104</v>
      </c>
      <c r="C8" s="18">
        <v>760469</v>
      </c>
      <c r="D8" s="18">
        <v>779708</v>
      </c>
      <c r="E8" s="18">
        <v>799764</v>
      </c>
      <c r="F8" s="18">
        <v>820673</v>
      </c>
    </row>
    <row r="9" spans="1:6" ht="18" customHeight="1" x14ac:dyDescent="0.25">
      <c r="A9" s="15" t="s">
        <v>52</v>
      </c>
      <c r="B9" s="18">
        <v>474111</v>
      </c>
      <c r="C9" s="18">
        <v>480783</v>
      </c>
      <c r="D9" s="18">
        <v>484178</v>
      </c>
      <c r="E9" s="18">
        <v>488201</v>
      </c>
      <c r="F9" s="18">
        <v>492245</v>
      </c>
    </row>
    <row r="10" spans="1:6" ht="18" customHeight="1" x14ac:dyDescent="0.25">
      <c r="A10" s="15" t="s">
        <v>53</v>
      </c>
      <c r="B10" s="18">
        <v>61464</v>
      </c>
      <c r="C10" s="18">
        <v>61464</v>
      </c>
      <c r="D10" s="18">
        <v>61464</v>
      </c>
      <c r="E10" s="18">
        <v>61464</v>
      </c>
      <c r="F10" s="18">
        <v>61464</v>
      </c>
    </row>
    <row r="11" spans="1:6" ht="18" customHeight="1" x14ac:dyDescent="0.25">
      <c r="A11" s="15" t="s">
        <v>54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</row>
    <row r="12" spans="1:6" ht="18" customHeight="1" x14ac:dyDescent="0.25">
      <c r="A12" s="15" t="s">
        <v>55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</row>
    <row r="13" spans="1:6" ht="18" customHeight="1" x14ac:dyDescent="0.25">
      <c r="A13" s="15" t="s">
        <v>56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</row>
    <row r="14" spans="1:6" ht="18" customHeight="1" x14ac:dyDescent="0.25">
      <c r="A14" s="15" t="s">
        <v>57</v>
      </c>
      <c r="B14" s="18">
        <v>3185282</v>
      </c>
      <c r="C14" s="18">
        <v>3167041</v>
      </c>
      <c r="D14" s="18">
        <v>3202217</v>
      </c>
      <c r="E14" s="18">
        <v>2674760</v>
      </c>
      <c r="F14" s="18">
        <v>2701279</v>
      </c>
    </row>
    <row r="15" spans="1:6" ht="18" customHeight="1" x14ac:dyDescent="0.25">
      <c r="A15" s="15" t="s">
        <v>58</v>
      </c>
      <c r="B15" s="18">
        <v>144024</v>
      </c>
      <c r="C15" s="18">
        <v>0</v>
      </c>
      <c r="D15" s="18">
        <v>0</v>
      </c>
      <c r="E15" s="18">
        <v>0</v>
      </c>
      <c r="F15" s="18">
        <v>0</v>
      </c>
    </row>
    <row r="16" spans="1:6" ht="18" customHeight="1" x14ac:dyDescent="0.25">
      <c r="A16" s="15" t="s">
        <v>59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8" customHeight="1" x14ac:dyDescent="0.25">
      <c r="A17" s="15" t="s">
        <v>60</v>
      </c>
      <c r="B17" s="18">
        <v>912</v>
      </c>
      <c r="C17" s="18">
        <v>912</v>
      </c>
      <c r="D17" s="18">
        <v>912</v>
      </c>
      <c r="E17" s="18">
        <v>912</v>
      </c>
      <c r="F17" s="18">
        <v>912</v>
      </c>
    </row>
    <row r="18" spans="1:6" ht="18" customHeight="1" x14ac:dyDescent="0.25">
      <c r="A18" s="15" t="s">
        <v>61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s="1" customFormat="1" ht="18" customHeight="1" x14ac:dyDescent="0.25">
      <c r="A19" s="19" t="s">
        <v>62</v>
      </c>
      <c r="B19" s="20">
        <f>SUM(B7:B18)</f>
        <v>6592128</v>
      </c>
      <c r="C19" s="20">
        <f t="shared" ref="C19:F19" si="0">SUM(C7:C18)</f>
        <v>6535222</v>
      </c>
      <c r="D19" s="20">
        <f t="shared" si="0"/>
        <v>6680423</v>
      </c>
      <c r="E19" s="20">
        <f t="shared" si="0"/>
        <v>6268150</v>
      </c>
      <c r="F19" s="20">
        <f t="shared" si="0"/>
        <v>6414599</v>
      </c>
    </row>
    <row r="23" spans="1:6" x14ac:dyDescent="0.25">
      <c r="A23" s="9"/>
      <c r="B23" s="2"/>
      <c r="C23" s="2"/>
      <c r="D23" s="2"/>
      <c r="E23" s="2"/>
      <c r="F23" s="2"/>
    </row>
    <row r="24" spans="1:6" x14ac:dyDescent="0.25">
      <c r="A24" s="21"/>
      <c r="B24" s="22"/>
      <c r="C24" s="23"/>
      <c r="D24" s="23"/>
      <c r="E24" s="23"/>
      <c r="F24" s="23"/>
    </row>
    <row r="25" spans="1:6" x14ac:dyDescent="0.25">
      <c r="A25" s="21"/>
      <c r="B25" s="21"/>
      <c r="C25" s="23"/>
      <c r="D25" s="23"/>
      <c r="E25" s="23"/>
      <c r="F25" s="23"/>
    </row>
    <row r="26" spans="1:6" x14ac:dyDescent="0.25">
      <c r="A26" s="21"/>
      <c r="B26" s="24"/>
      <c r="C26" s="23"/>
      <c r="D26" s="23"/>
      <c r="E26" s="23"/>
      <c r="F26" s="23"/>
    </row>
    <row r="27" spans="1:6" x14ac:dyDescent="0.25">
      <c r="A27" s="21"/>
      <c r="B27" s="24"/>
      <c r="C27" s="23"/>
      <c r="D27" s="23"/>
      <c r="E27" s="23"/>
      <c r="F27" s="23"/>
    </row>
    <row r="28" spans="1:6" x14ac:dyDescent="0.25">
      <c r="A28" s="21"/>
      <c r="B28" s="24"/>
      <c r="C28" s="23"/>
      <c r="D28" s="23"/>
      <c r="E28" s="23"/>
      <c r="F28" s="23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A30" s="21"/>
      <c r="B30" s="24"/>
      <c r="C30" s="23"/>
      <c r="D30" s="23"/>
      <c r="E30" s="23"/>
      <c r="F30" s="23"/>
    </row>
    <row r="31" spans="1:6" x14ac:dyDescent="0.25">
      <c r="A31" s="21"/>
      <c r="B31" s="24"/>
      <c r="C31" s="23"/>
      <c r="D31" s="23"/>
      <c r="E31" s="23"/>
      <c r="F31" s="23"/>
    </row>
    <row r="32" spans="1:6" x14ac:dyDescent="0.25">
      <c r="A32" s="21"/>
      <c r="B32" s="24"/>
      <c r="C32" s="23"/>
      <c r="D32" s="23"/>
      <c r="E32" s="23"/>
      <c r="F32" s="23"/>
    </row>
    <row r="33" spans="1:6" x14ac:dyDescent="0.25">
      <c r="A33" s="21"/>
      <c r="B33" s="24"/>
      <c r="C33" s="23"/>
      <c r="D33" s="23"/>
      <c r="E33" s="23"/>
      <c r="F33" s="23"/>
    </row>
    <row r="34" spans="1:6" x14ac:dyDescent="0.25">
      <c r="B34" s="4"/>
      <c r="C34" s="4"/>
      <c r="D34" s="4"/>
      <c r="E34" s="4"/>
      <c r="F34" s="4"/>
    </row>
    <row r="35" spans="1:6" x14ac:dyDescent="0.25">
      <c r="B35" s="4"/>
      <c r="C35" s="4"/>
      <c r="D35" s="4"/>
      <c r="E35" s="4"/>
      <c r="F35" s="4"/>
    </row>
    <row r="36" spans="1:6" x14ac:dyDescent="0.25">
      <c r="B36" s="4"/>
      <c r="C36" s="4"/>
      <c r="D36" s="4"/>
      <c r="E36" s="4"/>
      <c r="F36" s="4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6CE1-9523-4C55-B5A4-6AF75179AE96}">
  <sheetPr>
    <pageSetUpPr fitToPage="1"/>
  </sheetPr>
  <dimension ref="A1:F32"/>
  <sheetViews>
    <sheetView tabSelected="1" workbookViewId="0">
      <selection activeCell="D18" sqref="D18"/>
    </sheetView>
  </sheetViews>
  <sheetFormatPr defaultColWidth="9.140625" defaultRowHeight="15" x14ac:dyDescent="0.25"/>
  <cols>
    <col min="1" max="1" width="31.5703125" customWidth="1"/>
    <col min="2" max="6" width="16.285156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73</v>
      </c>
      <c r="B3" s="51"/>
      <c r="C3" s="51"/>
      <c r="D3" s="51"/>
      <c r="E3" s="51"/>
      <c r="F3" s="51"/>
    </row>
    <row r="5" spans="1:6" x14ac:dyDescent="0.25">
      <c r="A5" s="14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74</v>
      </c>
      <c r="B7" s="44">
        <v>179102000</v>
      </c>
      <c r="C7" s="44">
        <v>109124000</v>
      </c>
      <c r="D7" s="44">
        <v>94910000</v>
      </c>
      <c r="E7" s="44">
        <v>180355000</v>
      </c>
      <c r="F7" s="44">
        <v>152800000</v>
      </c>
    </row>
    <row r="8" spans="1:6" ht="18" customHeight="1" x14ac:dyDescent="0.25">
      <c r="A8" s="15" t="s">
        <v>75</v>
      </c>
      <c r="B8" s="45">
        <v>296827667</v>
      </c>
      <c r="C8" s="45">
        <v>102387000</v>
      </c>
      <c r="D8" s="45">
        <v>192314667</v>
      </c>
      <c r="E8" s="45">
        <v>25650000</v>
      </c>
      <c r="F8" s="45">
        <v>24280000</v>
      </c>
    </row>
    <row r="9" spans="1:6" ht="18" customHeight="1" x14ac:dyDescent="0.25">
      <c r="A9" s="15" t="s">
        <v>76</v>
      </c>
      <c r="B9" s="45">
        <v>11160000</v>
      </c>
      <c r="C9" s="45">
        <v>36979000</v>
      </c>
      <c r="D9" s="45">
        <v>6120000</v>
      </c>
      <c r="E9" s="45">
        <v>21483000</v>
      </c>
      <c r="F9" s="45">
        <v>1290000</v>
      </c>
    </row>
    <row r="10" spans="1:6" ht="18" customHeight="1" x14ac:dyDescent="0.25">
      <c r="A10" s="15" t="s">
        <v>77</v>
      </c>
      <c r="B10" s="45">
        <v>36000000</v>
      </c>
      <c r="C10" s="45">
        <v>26775000</v>
      </c>
      <c r="D10" s="45">
        <v>2610000</v>
      </c>
      <c r="E10" s="45">
        <v>16425000</v>
      </c>
      <c r="F10" s="45">
        <v>63875000</v>
      </c>
    </row>
    <row r="11" spans="1:6" ht="18" customHeight="1" x14ac:dyDescent="0.25">
      <c r="A11" s="15" t="s">
        <v>78</v>
      </c>
      <c r="B11" s="45">
        <v>26368000</v>
      </c>
      <c r="C11" s="45">
        <v>55155000</v>
      </c>
      <c r="D11" s="45">
        <v>8250000</v>
      </c>
      <c r="E11" s="45">
        <v>5000000</v>
      </c>
      <c r="F11" s="45">
        <v>5000000</v>
      </c>
    </row>
    <row r="12" spans="1:6" ht="18" customHeight="1" x14ac:dyDescent="0.25">
      <c r="A12" s="15" t="s">
        <v>79</v>
      </c>
      <c r="B12" s="45">
        <v>6490000</v>
      </c>
      <c r="C12" s="45">
        <v>20939000</v>
      </c>
      <c r="D12" s="45">
        <v>4845000</v>
      </c>
      <c r="E12" s="45">
        <v>1576000</v>
      </c>
      <c r="F12" s="45">
        <v>3270000</v>
      </c>
    </row>
    <row r="13" spans="1:6" ht="18" customHeight="1" x14ac:dyDescent="0.25">
      <c r="A13" s="15" t="s">
        <v>80</v>
      </c>
      <c r="B13" s="45">
        <v>5400000</v>
      </c>
      <c r="C13" s="45">
        <v>12000000</v>
      </c>
      <c r="D13" s="45">
        <v>0</v>
      </c>
      <c r="E13" s="45">
        <v>0</v>
      </c>
      <c r="F13" s="45">
        <v>0</v>
      </c>
    </row>
    <row r="14" spans="1:6" ht="18" customHeight="1" x14ac:dyDescent="0.25">
      <c r="A14" s="15" t="s">
        <v>81</v>
      </c>
      <c r="B14" s="45">
        <v>17338000</v>
      </c>
      <c r="C14" s="45">
        <v>15927000</v>
      </c>
      <c r="D14" s="45">
        <v>17377992.999999989</v>
      </c>
      <c r="E14" s="45">
        <v>12649289.99999998</v>
      </c>
      <c r="F14" s="45">
        <v>7398000</v>
      </c>
    </row>
    <row r="15" spans="1:6" ht="18" customHeight="1" x14ac:dyDescent="0.25">
      <c r="A15" s="19" t="s">
        <v>82</v>
      </c>
      <c r="B15" s="46">
        <f>SUM(B7:B14)</f>
        <v>578685667</v>
      </c>
      <c r="C15" s="46">
        <f t="shared" ref="C15:F15" si="0">SUM(C7:C14)</f>
        <v>379286000</v>
      </c>
      <c r="D15" s="46">
        <f t="shared" si="0"/>
        <v>326427660</v>
      </c>
      <c r="E15" s="46">
        <f t="shared" si="0"/>
        <v>263138289.99999997</v>
      </c>
      <c r="F15" s="46">
        <f t="shared" si="0"/>
        <v>257913000</v>
      </c>
    </row>
    <row r="16" spans="1:6" ht="18" customHeight="1" x14ac:dyDescent="0.25">
      <c r="A16" s="19"/>
      <c r="B16" s="46"/>
      <c r="C16" s="46"/>
      <c r="D16" s="46"/>
      <c r="E16" s="46"/>
      <c r="F16" s="46"/>
    </row>
    <row r="17" spans="1:6" x14ac:dyDescent="0.25">
      <c r="B17" s="47"/>
      <c r="C17" s="47"/>
      <c r="D17" s="47"/>
      <c r="E17" s="47"/>
      <c r="F17" s="47"/>
    </row>
    <row r="18" spans="1:6" ht="15.75" x14ac:dyDescent="0.25">
      <c r="A18" s="19" t="s">
        <v>83</v>
      </c>
      <c r="B18" s="46">
        <v>98731602</v>
      </c>
      <c r="C18" s="46">
        <v>36979000</v>
      </c>
      <c r="D18" s="48">
        <v>0</v>
      </c>
      <c r="E18" s="48">
        <v>0</v>
      </c>
      <c r="F18" s="48">
        <v>0</v>
      </c>
    </row>
    <row r="19" spans="1:6" x14ac:dyDescent="0.25">
      <c r="A19" s="9"/>
      <c r="B19" s="2"/>
      <c r="C19" s="2"/>
      <c r="D19" s="2"/>
      <c r="E19" s="2"/>
      <c r="F19" s="2"/>
    </row>
    <row r="20" spans="1:6" x14ac:dyDescent="0.25">
      <c r="A20" s="21"/>
      <c r="B20" s="22"/>
      <c r="C20" s="23"/>
      <c r="D20" s="23"/>
      <c r="E20" s="23"/>
      <c r="F20" s="23"/>
    </row>
    <row r="21" spans="1:6" x14ac:dyDescent="0.25">
      <c r="A21" s="21"/>
      <c r="B21" s="21"/>
      <c r="C21" s="21"/>
      <c r="D21" s="21"/>
      <c r="E21" s="21"/>
      <c r="F21" s="21"/>
    </row>
    <row r="22" spans="1:6" x14ac:dyDescent="0.25">
      <c r="A22" s="21"/>
      <c r="B22" s="21"/>
      <c r="C22" s="21"/>
      <c r="D22" s="21"/>
      <c r="E22" s="21"/>
      <c r="F22" s="21"/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B30" s="4"/>
      <c r="C30" s="4"/>
      <c r="D30" s="4"/>
      <c r="E30" s="4"/>
      <c r="F30" s="4"/>
    </row>
    <row r="31" spans="1:6" x14ac:dyDescent="0.25">
      <c r="B31" s="4"/>
      <c r="C31" s="4"/>
      <c r="D31" s="4"/>
      <c r="E31" s="4"/>
      <c r="F31" s="4"/>
    </row>
    <row r="32" spans="1:6" x14ac:dyDescent="0.25">
      <c r="B32" s="4"/>
      <c r="C32" s="4"/>
      <c r="D32" s="4"/>
      <c r="E32" s="4"/>
      <c r="F32" s="4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196F3-462E-481E-860F-FAD70A2D33AC}">
  <sheetPr>
    <pageSetUpPr fitToPage="1"/>
  </sheetPr>
  <dimension ref="A1:F36"/>
  <sheetViews>
    <sheetView zoomScaleNormal="100" workbookViewId="0">
      <selection activeCell="A7" sqref="A7:F19"/>
    </sheetView>
  </sheetViews>
  <sheetFormatPr defaultColWidth="9.140625" defaultRowHeight="15" x14ac:dyDescent="0.25"/>
  <cols>
    <col min="1" max="1" width="47.140625" customWidth="1"/>
    <col min="2" max="6" width="15.57031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49</v>
      </c>
      <c r="B3" s="51"/>
      <c r="C3" s="51"/>
      <c r="D3" s="51"/>
      <c r="E3" s="51"/>
      <c r="F3" s="51"/>
    </row>
    <row r="5" spans="1:6" x14ac:dyDescent="0.25">
      <c r="A5" s="1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50</v>
      </c>
      <c r="B7" s="17">
        <v>1445012.4140000001</v>
      </c>
      <c r="C7" s="17">
        <v>1659575.15</v>
      </c>
      <c r="D7" s="17">
        <v>1730107.094</v>
      </c>
      <c r="E7" s="17">
        <v>1803636.6459999999</v>
      </c>
      <c r="F7" s="17">
        <v>1880291.203</v>
      </c>
    </row>
    <row r="8" spans="1:6" ht="18" customHeight="1" x14ac:dyDescent="0.25">
      <c r="A8" s="15" t="s">
        <v>51</v>
      </c>
      <c r="B8" s="18">
        <v>512679.28629999998</v>
      </c>
      <c r="C8" s="18">
        <v>590659.1716</v>
      </c>
      <c r="D8" s="18">
        <v>607289.38879999996</v>
      </c>
      <c r="E8" s="18">
        <v>624626.39020000002</v>
      </c>
      <c r="F8" s="18">
        <v>642700.21420000005</v>
      </c>
    </row>
    <row r="9" spans="1:6" ht="18" customHeight="1" x14ac:dyDescent="0.25">
      <c r="A9" s="15" t="s">
        <v>52</v>
      </c>
      <c r="B9" s="18">
        <v>466876.71350000001</v>
      </c>
      <c r="C9" s="18">
        <v>487882.19089999999</v>
      </c>
      <c r="D9" s="18">
        <v>488934.90740000003</v>
      </c>
      <c r="E9" s="18">
        <v>490032.36440000002</v>
      </c>
      <c r="F9" s="18">
        <v>491176.4633</v>
      </c>
    </row>
    <row r="10" spans="1:6" ht="18" customHeight="1" x14ac:dyDescent="0.25">
      <c r="A10" s="15" t="s">
        <v>53</v>
      </c>
      <c r="B10" s="18">
        <v>20489</v>
      </c>
      <c r="C10" s="18">
        <v>20489</v>
      </c>
      <c r="D10" s="18">
        <v>20489</v>
      </c>
      <c r="E10" s="18">
        <v>20489</v>
      </c>
      <c r="F10" s="18">
        <v>20489</v>
      </c>
    </row>
    <row r="11" spans="1:6" ht="18" customHeight="1" x14ac:dyDescent="0.25">
      <c r="A11" s="15" t="s">
        <v>54</v>
      </c>
      <c r="B11" s="18">
        <v>1524</v>
      </c>
      <c r="C11" s="18">
        <v>1524</v>
      </c>
      <c r="D11" s="18">
        <v>1524</v>
      </c>
      <c r="E11" s="18">
        <v>1524</v>
      </c>
      <c r="F11" s="18">
        <v>1524</v>
      </c>
    </row>
    <row r="12" spans="1:6" ht="18" customHeight="1" x14ac:dyDescent="0.25">
      <c r="A12" s="15" t="s">
        <v>55</v>
      </c>
      <c r="B12" s="18">
        <v>181000</v>
      </c>
      <c r="C12" s="18">
        <v>91000</v>
      </c>
      <c r="D12" s="18">
        <v>91000</v>
      </c>
      <c r="E12" s="18">
        <v>91000</v>
      </c>
      <c r="F12" s="18">
        <v>91000</v>
      </c>
    </row>
    <row r="13" spans="1:6" ht="18" customHeight="1" x14ac:dyDescent="0.25">
      <c r="A13" s="15" t="s">
        <v>56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</row>
    <row r="14" spans="1:6" ht="18" customHeight="1" x14ac:dyDescent="0.25">
      <c r="A14" s="15" t="s">
        <v>57</v>
      </c>
      <c r="B14" s="18">
        <v>695716</v>
      </c>
      <c r="C14" s="18">
        <v>463116</v>
      </c>
      <c r="D14" s="18">
        <v>466116</v>
      </c>
      <c r="E14" s="18">
        <v>462116</v>
      </c>
      <c r="F14" s="18">
        <v>462116</v>
      </c>
    </row>
    <row r="15" spans="1:6" ht="18" customHeight="1" x14ac:dyDescent="0.25">
      <c r="A15" s="15" t="s">
        <v>58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</row>
    <row r="16" spans="1:6" ht="18" customHeight="1" x14ac:dyDescent="0.25">
      <c r="A16" s="15" t="s">
        <v>59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8" customHeight="1" x14ac:dyDescent="0.25">
      <c r="A17" s="15" t="s">
        <v>60</v>
      </c>
      <c r="B17" s="18">
        <v>1367.64</v>
      </c>
      <c r="C17" s="18">
        <v>1367.64</v>
      </c>
      <c r="D17" s="18">
        <v>1367.64</v>
      </c>
      <c r="E17" s="18">
        <v>1367.64</v>
      </c>
      <c r="F17" s="18">
        <v>1367.64</v>
      </c>
    </row>
    <row r="18" spans="1:6" ht="18" customHeight="1" x14ac:dyDescent="0.25">
      <c r="A18" s="15" t="s">
        <v>61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s="1" customFormat="1" ht="18" customHeight="1" x14ac:dyDescent="0.25">
      <c r="A19" s="19" t="s">
        <v>62</v>
      </c>
      <c r="B19" s="20">
        <f>SUM(B7:B18)</f>
        <v>3324665.0538000003</v>
      </c>
      <c r="C19" s="20">
        <f t="shared" ref="C19:F19" si="0">SUM(C7:C18)</f>
        <v>3315613.1524999999</v>
      </c>
      <c r="D19" s="20">
        <f t="shared" si="0"/>
        <v>3406828.0301999999</v>
      </c>
      <c r="E19" s="20">
        <f t="shared" si="0"/>
        <v>3494792.0405999999</v>
      </c>
      <c r="F19" s="20">
        <f t="shared" si="0"/>
        <v>3590664.5205000001</v>
      </c>
    </row>
    <row r="25" spans="1:6" x14ac:dyDescent="0.25">
      <c r="A25" s="21"/>
      <c r="B25" s="22"/>
      <c r="C25" s="23"/>
      <c r="D25" s="23"/>
      <c r="E25" s="23"/>
      <c r="F25" s="23"/>
    </row>
    <row r="26" spans="1:6" x14ac:dyDescent="0.25">
      <c r="A26" s="21"/>
      <c r="B26" s="21"/>
      <c r="C26" s="23"/>
      <c r="D26" s="23"/>
      <c r="E26" s="23"/>
      <c r="F26" s="23"/>
    </row>
    <row r="27" spans="1:6" x14ac:dyDescent="0.25">
      <c r="A27" s="21"/>
      <c r="B27" s="24"/>
      <c r="C27" s="23"/>
      <c r="D27" s="23"/>
      <c r="E27" s="23"/>
      <c r="F27" s="23"/>
    </row>
    <row r="28" spans="1:6" x14ac:dyDescent="0.25">
      <c r="A28" s="21"/>
      <c r="B28" s="24"/>
      <c r="C28" s="23"/>
      <c r="D28" s="23"/>
      <c r="E28" s="23"/>
      <c r="F28" s="23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A30" s="21"/>
      <c r="B30" s="24"/>
      <c r="C30" s="23"/>
      <c r="D30" s="23"/>
      <c r="E30" s="23"/>
      <c r="F30" s="23"/>
    </row>
    <row r="31" spans="1:6" x14ac:dyDescent="0.25">
      <c r="A31" s="21"/>
      <c r="B31" s="24"/>
      <c r="C31" s="23"/>
      <c r="D31" s="23"/>
      <c r="E31" s="23"/>
      <c r="F31" s="23"/>
    </row>
    <row r="32" spans="1:6" x14ac:dyDescent="0.25">
      <c r="A32" s="21"/>
      <c r="B32" s="24"/>
      <c r="C32" s="23"/>
      <c r="D32" s="23"/>
      <c r="E32" s="23"/>
      <c r="F32" s="23"/>
    </row>
    <row r="33" spans="1:6" x14ac:dyDescent="0.25">
      <c r="A33" s="42"/>
      <c r="B33" s="43"/>
      <c r="C33" s="43"/>
      <c r="D33" s="43"/>
      <c r="E33" s="43"/>
      <c r="F33" s="43"/>
    </row>
    <row r="34" spans="1:6" x14ac:dyDescent="0.25">
      <c r="B34" s="4"/>
      <c r="C34" s="4"/>
      <c r="D34" s="4"/>
      <c r="E34" s="4"/>
      <c r="F34" s="4"/>
    </row>
    <row r="35" spans="1:6" x14ac:dyDescent="0.25">
      <c r="B35" s="4"/>
      <c r="C35" s="4"/>
      <c r="D35" s="4"/>
      <c r="E35" s="4"/>
      <c r="F35" s="4"/>
    </row>
    <row r="36" spans="1:6" x14ac:dyDescent="0.25">
      <c r="B36" s="4"/>
      <c r="C36" s="4"/>
      <c r="D36" s="4"/>
      <c r="E36" s="4"/>
      <c r="F36" s="4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A8EB-16AE-4C45-864A-1FF6B85F98F8}">
  <sheetPr>
    <pageSetUpPr fitToPage="1"/>
  </sheetPr>
  <dimension ref="A1:F36"/>
  <sheetViews>
    <sheetView zoomScaleNormal="100" workbookViewId="0">
      <selection activeCell="A7" sqref="A7:F19"/>
    </sheetView>
  </sheetViews>
  <sheetFormatPr defaultColWidth="9.140625" defaultRowHeight="15" x14ac:dyDescent="0.25"/>
  <cols>
    <col min="1" max="1" width="47.140625" customWidth="1"/>
    <col min="2" max="6" width="15.57031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63</v>
      </c>
      <c r="B3" s="51"/>
      <c r="C3" s="51"/>
      <c r="D3" s="51"/>
      <c r="E3" s="51"/>
      <c r="F3" s="51"/>
    </row>
    <row r="5" spans="1:6" x14ac:dyDescent="0.25">
      <c r="A5" s="1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50</v>
      </c>
      <c r="B7" s="17">
        <v>1254513.4709999999</v>
      </c>
      <c r="C7" s="17">
        <v>1322188.442</v>
      </c>
      <c r="D7" s="17">
        <v>1378381.4509999999</v>
      </c>
      <c r="E7" s="17">
        <v>1436962.662</v>
      </c>
      <c r="F7" s="17">
        <v>1498033.5759999999</v>
      </c>
    </row>
    <row r="8" spans="1:6" ht="18" customHeight="1" x14ac:dyDescent="0.25">
      <c r="A8" s="15" t="s">
        <v>51</v>
      </c>
      <c r="B8" s="18">
        <v>458323.68890000001</v>
      </c>
      <c r="C8" s="18">
        <v>474325.20260000002</v>
      </c>
      <c r="D8" s="18">
        <v>485923.8173</v>
      </c>
      <c r="E8" s="18">
        <v>498015.37310000003</v>
      </c>
      <c r="F8" s="18">
        <v>510620.82</v>
      </c>
    </row>
    <row r="9" spans="1:6" ht="18" customHeight="1" x14ac:dyDescent="0.25">
      <c r="A9" s="15" t="s">
        <v>52</v>
      </c>
      <c r="B9" s="18">
        <v>209124.35500000001</v>
      </c>
      <c r="C9" s="18">
        <v>224830.34659999999</v>
      </c>
      <c r="D9" s="18">
        <v>228009.95929999999</v>
      </c>
      <c r="E9" s="18">
        <v>231306.08549999999</v>
      </c>
      <c r="F9" s="18">
        <v>235897.9571</v>
      </c>
    </row>
    <row r="10" spans="1:6" ht="18" customHeight="1" x14ac:dyDescent="0.25">
      <c r="A10" s="15" t="s">
        <v>53</v>
      </c>
      <c r="B10" s="18">
        <v>38049</v>
      </c>
      <c r="C10" s="18">
        <v>38049</v>
      </c>
      <c r="D10" s="18">
        <v>38049</v>
      </c>
      <c r="E10" s="18">
        <v>38049</v>
      </c>
      <c r="F10" s="18">
        <v>38049</v>
      </c>
    </row>
    <row r="11" spans="1:6" ht="18" customHeight="1" x14ac:dyDescent="0.25">
      <c r="A11" s="15" t="s">
        <v>54</v>
      </c>
      <c r="B11" s="18">
        <v>480</v>
      </c>
      <c r="C11" s="18">
        <v>480</v>
      </c>
      <c r="D11" s="18">
        <v>480</v>
      </c>
      <c r="E11" s="18">
        <v>480</v>
      </c>
      <c r="F11" s="18">
        <v>480</v>
      </c>
    </row>
    <row r="12" spans="1:6" ht="18" customHeight="1" x14ac:dyDescent="0.25">
      <c r="A12" s="15" t="s">
        <v>55</v>
      </c>
      <c r="B12" s="18">
        <v>407800</v>
      </c>
      <c r="C12" s="18">
        <v>407800</v>
      </c>
      <c r="D12" s="18">
        <v>407800</v>
      </c>
      <c r="E12" s="18">
        <v>407800</v>
      </c>
      <c r="F12" s="18">
        <v>407800</v>
      </c>
    </row>
    <row r="13" spans="1:6" ht="18" customHeight="1" x14ac:dyDescent="0.25">
      <c r="A13" s="15" t="s">
        <v>56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</row>
    <row r="14" spans="1:6" ht="18" customHeight="1" x14ac:dyDescent="0.25">
      <c r="A14" s="15" t="s">
        <v>57</v>
      </c>
      <c r="B14" s="18">
        <v>754430</v>
      </c>
      <c r="C14" s="18">
        <v>523270</v>
      </c>
      <c r="D14" s="18">
        <v>531670</v>
      </c>
      <c r="E14" s="18">
        <v>525270</v>
      </c>
      <c r="F14" s="18">
        <v>513670</v>
      </c>
    </row>
    <row r="15" spans="1:6" ht="18" customHeight="1" x14ac:dyDescent="0.25">
      <c r="A15" s="15" t="s">
        <v>58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</row>
    <row r="16" spans="1:6" ht="18" customHeight="1" x14ac:dyDescent="0.25">
      <c r="A16" s="15" t="s">
        <v>59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8" customHeight="1" x14ac:dyDescent="0.25">
      <c r="A17" s="15" t="s">
        <v>60</v>
      </c>
      <c r="B17" s="18">
        <v>3268.5216799999998</v>
      </c>
      <c r="C17" s="18">
        <v>3391.3179100000002</v>
      </c>
      <c r="D17" s="18">
        <v>3491.3508409999999</v>
      </c>
      <c r="E17" s="18">
        <v>3676.7184630000002</v>
      </c>
      <c r="F17" s="18">
        <v>3732.2975059999999</v>
      </c>
    </row>
    <row r="18" spans="1:6" ht="18" customHeight="1" x14ac:dyDescent="0.25">
      <c r="A18" s="15" t="s">
        <v>61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s="1" customFormat="1" ht="18" customHeight="1" x14ac:dyDescent="0.25">
      <c r="A19" s="19" t="s">
        <v>62</v>
      </c>
      <c r="B19" s="20">
        <f>SUM(B7:B18)</f>
        <v>3125989.0365799996</v>
      </c>
      <c r="C19" s="20">
        <f t="shared" ref="C19:F19" si="0">SUM(C7:C18)</f>
        <v>2994334.3091100003</v>
      </c>
      <c r="D19" s="20">
        <f t="shared" si="0"/>
        <v>3073805.5784410001</v>
      </c>
      <c r="E19" s="20">
        <f t="shared" si="0"/>
        <v>3141559.8390629999</v>
      </c>
      <c r="F19" s="20">
        <f t="shared" si="0"/>
        <v>3208283.6506059999</v>
      </c>
    </row>
    <row r="25" spans="1:6" x14ac:dyDescent="0.25">
      <c r="A25" s="21"/>
      <c r="B25" s="22"/>
      <c r="C25" s="23"/>
      <c r="D25" s="23"/>
      <c r="E25" s="23"/>
      <c r="F25" s="23"/>
    </row>
    <row r="26" spans="1:6" x14ac:dyDescent="0.25">
      <c r="A26" s="21"/>
      <c r="B26" s="21"/>
      <c r="C26" s="23"/>
      <c r="D26" s="23"/>
      <c r="E26" s="23"/>
      <c r="F26" s="23"/>
    </row>
    <row r="27" spans="1:6" x14ac:dyDescent="0.25">
      <c r="A27" s="21"/>
      <c r="B27" s="24"/>
      <c r="C27" s="23"/>
      <c r="D27" s="23"/>
      <c r="E27" s="23"/>
      <c r="F27" s="23"/>
    </row>
    <row r="28" spans="1:6" x14ac:dyDescent="0.25">
      <c r="A28" s="21"/>
      <c r="B28" s="24"/>
      <c r="C28" s="23"/>
      <c r="D28" s="23"/>
      <c r="E28" s="23"/>
      <c r="F28" s="23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A30" s="21"/>
      <c r="B30" s="24"/>
      <c r="C30" s="23"/>
      <c r="D30" s="23"/>
      <c r="E30" s="23"/>
      <c r="F30" s="23"/>
    </row>
    <row r="31" spans="1:6" x14ac:dyDescent="0.25">
      <c r="A31" s="21"/>
      <c r="B31" s="24"/>
      <c r="C31" s="23"/>
      <c r="D31" s="23"/>
      <c r="E31" s="23"/>
      <c r="F31" s="23"/>
    </row>
    <row r="32" spans="1:6" x14ac:dyDescent="0.25">
      <c r="A32" s="21"/>
      <c r="B32" s="24"/>
      <c r="C32" s="23"/>
      <c r="D32" s="23"/>
      <c r="E32" s="23"/>
      <c r="F32" s="23"/>
    </row>
    <row r="33" spans="1:6" x14ac:dyDescent="0.25">
      <c r="A33" s="42"/>
      <c r="B33" s="43"/>
      <c r="C33" s="43"/>
      <c r="D33" s="43"/>
      <c r="E33" s="43"/>
      <c r="F33" s="43"/>
    </row>
    <row r="34" spans="1:6" x14ac:dyDescent="0.25">
      <c r="B34" s="4"/>
      <c r="C34" s="4"/>
      <c r="D34" s="4"/>
      <c r="E34" s="4"/>
      <c r="F34" s="4"/>
    </row>
    <row r="35" spans="1:6" x14ac:dyDescent="0.25">
      <c r="B35" s="4"/>
      <c r="C35" s="4"/>
      <c r="D35" s="4"/>
      <c r="E35" s="4"/>
      <c r="F35" s="4"/>
    </row>
    <row r="36" spans="1:6" x14ac:dyDescent="0.25">
      <c r="B36" s="4"/>
      <c r="C36" s="4"/>
      <c r="D36" s="4"/>
      <c r="E36" s="4"/>
      <c r="F36" s="4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649FC-EB37-4DE0-83B2-20C17433914F}">
  <sheetPr>
    <pageSetUpPr fitToPage="1"/>
  </sheetPr>
  <dimension ref="A1:F36"/>
  <sheetViews>
    <sheetView zoomScaleNormal="100" workbookViewId="0">
      <selection activeCell="A7" sqref="A7:F19"/>
    </sheetView>
  </sheetViews>
  <sheetFormatPr defaultColWidth="9.140625" defaultRowHeight="15" x14ac:dyDescent="0.25"/>
  <cols>
    <col min="1" max="1" width="47.140625" customWidth="1"/>
    <col min="2" max="6" width="15.57031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64</v>
      </c>
      <c r="B3" s="51"/>
      <c r="C3" s="51"/>
      <c r="D3" s="51"/>
      <c r="E3" s="51"/>
      <c r="F3" s="51"/>
    </row>
    <row r="5" spans="1:6" x14ac:dyDescent="0.25">
      <c r="A5" s="1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50</v>
      </c>
      <c r="B7" s="17">
        <v>806465.17570000002</v>
      </c>
      <c r="C7" s="17">
        <v>840739.94570000004</v>
      </c>
      <c r="D7" s="17">
        <v>876471.39339999994</v>
      </c>
      <c r="E7" s="17">
        <v>913721.42760000005</v>
      </c>
      <c r="F7" s="17">
        <v>952554.58829999994</v>
      </c>
    </row>
    <row r="8" spans="1:6" ht="18" customHeight="1" x14ac:dyDescent="0.25">
      <c r="A8" s="15" t="s">
        <v>51</v>
      </c>
      <c r="B8" s="18">
        <v>286394.35310000001</v>
      </c>
      <c r="C8" s="18">
        <v>293778.5171</v>
      </c>
      <c r="D8" s="18">
        <v>301476.50799999997</v>
      </c>
      <c r="E8" s="18">
        <v>309501.66360000003</v>
      </c>
      <c r="F8" s="18">
        <v>317867.88829999999</v>
      </c>
    </row>
    <row r="9" spans="1:6" ht="18" customHeight="1" x14ac:dyDescent="0.25">
      <c r="A9" s="15" t="s">
        <v>52</v>
      </c>
      <c r="B9" s="18">
        <v>153586.82930000001</v>
      </c>
      <c r="C9" s="18">
        <v>152625.27160000001</v>
      </c>
      <c r="D9" s="18">
        <v>154596.27160000001</v>
      </c>
      <c r="E9" s="18">
        <v>158379.27160000001</v>
      </c>
      <c r="F9" s="18">
        <v>160891.27160000001</v>
      </c>
    </row>
    <row r="10" spans="1:6" ht="18" customHeight="1" x14ac:dyDescent="0.25">
      <c r="A10" s="15" t="s">
        <v>53</v>
      </c>
      <c r="B10" s="18">
        <v>40977</v>
      </c>
      <c r="C10" s="18">
        <v>40977</v>
      </c>
      <c r="D10" s="18">
        <v>40977</v>
      </c>
      <c r="E10" s="18">
        <v>40977</v>
      </c>
      <c r="F10" s="18">
        <v>40977</v>
      </c>
    </row>
    <row r="11" spans="1:6" ht="18" customHeight="1" x14ac:dyDescent="0.25">
      <c r="A11" s="15" t="s">
        <v>54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</row>
    <row r="12" spans="1:6" ht="18" customHeight="1" x14ac:dyDescent="0.25">
      <c r="A12" s="15" t="s">
        <v>55</v>
      </c>
      <c r="B12" s="18">
        <v>157000</v>
      </c>
      <c r="C12" s="18">
        <v>157000</v>
      </c>
      <c r="D12" s="18">
        <v>157000</v>
      </c>
      <c r="E12" s="18">
        <v>157000</v>
      </c>
      <c r="F12" s="18">
        <v>157000</v>
      </c>
    </row>
    <row r="13" spans="1:6" ht="18" customHeight="1" x14ac:dyDescent="0.25">
      <c r="A13" s="15" t="s">
        <v>56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</row>
    <row r="14" spans="1:6" ht="18" customHeight="1" x14ac:dyDescent="0.25">
      <c r="A14" s="15" t="s">
        <v>57</v>
      </c>
      <c r="B14" s="18">
        <v>770953</v>
      </c>
      <c r="C14" s="18">
        <v>775403</v>
      </c>
      <c r="D14" s="18">
        <v>772203</v>
      </c>
      <c r="E14" s="18">
        <v>772203</v>
      </c>
      <c r="F14" s="18">
        <v>771203</v>
      </c>
    </row>
    <row r="15" spans="1:6" ht="18" customHeight="1" x14ac:dyDescent="0.25">
      <c r="A15" s="15" t="s">
        <v>58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</row>
    <row r="16" spans="1:6" ht="18" customHeight="1" x14ac:dyDescent="0.25">
      <c r="A16" s="15" t="s">
        <v>59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8" customHeight="1" x14ac:dyDescent="0.25">
      <c r="A17" s="15" t="s">
        <v>60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ht="18" customHeight="1" x14ac:dyDescent="0.25">
      <c r="A18" s="15" t="s">
        <v>61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s="1" customFormat="1" ht="18" customHeight="1" x14ac:dyDescent="0.25">
      <c r="A19" s="19" t="s">
        <v>62</v>
      </c>
      <c r="B19" s="20">
        <f>SUM(B7:B18)</f>
        <v>2215376.3580999998</v>
      </c>
      <c r="C19" s="20">
        <f t="shared" ref="C19:F19" si="0">SUM(C7:C18)</f>
        <v>2260523.7344000004</v>
      </c>
      <c r="D19" s="20">
        <f t="shared" si="0"/>
        <v>2302724.173</v>
      </c>
      <c r="E19" s="20">
        <f t="shared" si="0"/>
        <v>2351782.3628000002</v>
      </c>
      <c r="F19" s="20">
        <f t="shared" si="0"/>
        <v>2400493.7482000003</v>
      </c>
    </row>
    <row r="25" spans="1:6" x14ac:dyDescent="0.25">
      <c r="A25" s="21"/>
      <c r="B25" s="22"/>
      <c r="C25" s="23"/>
      <c r="D25" s="23"/>
      <c r="E25" s="23"/>
      <c r="F25" s="23"/>
    </row>
    <row r="26" spans="1:6" x14ac:dyDescent="0.25">
      <c r="A26" s="21"/>
      <c r="B26" s="21"/>
      <c r="C26" s="23"/>
      <c r="D26" s="23"/>
      <c r="E26" s="23"/>
      <c r="F26" s="23"/>
    </row>
    <row r="27" spans="1:6" x14ac:dyDescent="0.25">
      <c r="A27" s="21"/>
      <c r="B27" s="24"/>
      <c r="C27" s="23"/>
      <c r="D27" s="23"/>
      <c r="E27" s="23"/>
      <c r="F27" s="23"/>
    </row>
    <row r="28" spans="1:6" x14ac:dyDescent="0.25">
      <c r="A28" s="21"/>
      <c r="B28" s="24"/>
      <c r="C28" s="23"/>
      <c r="D28" s="23"/>
      <c r="E28" s="23"/>
      <c r="F28" s="23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A30" s="21"/>
      <c r="B30" s="24"/>
      <c r="C30" s="23"/>
      <c r="D30" s="23"/>
      <c r="E30" s="23"/>
      <c r="F30" s="23"/>
    </row>
    <row r="31" spans="1:6" x14ac:dyDescent="0.25">
      <c r="A31" s="21"/>
      <c r="B31" s="24"/>
      <c r="C31" s="23"/>
      <c r="D31" s="23"/>
      <c r="E31" s="23"/>
      <c r="F31" s="23"/>
    </row>
    <row r="32" spans="1:6" x14ac:dyDescent="0.25">
      <c r="A32" s="21"/>
      <c r="B32" s="24"/>
      <c r="C32" s="23"/>
      <c r="D32" s="23"/>
      <c r="E32" s="23"/>
      <c r="F32" s="23"/>
    </row>
    <row r="33" spans="1:6" x14ac:dyDescent="0.25">
      <c r="A33" s="42"/>
      <c r="B33" s="43"/>
      <c r="C33" s="43"/>
      <c r="D33" s="43"/>
      <c r="E33" s="43"/>
      <c r="F33" s="43"/>
    </row>
    <row r="34" spans="1:6" x14ac:dyDescent="0.25">
      <c r="B34" s="4"/>
      <c r="C34" s="4"/>
      <c r="D34" s="4"/>
      <c r="E34" s="4"/>
      <c r="F34" s="4"/>
    </row>
    <row r="35" spans="1:6" x14ac:dyDescent="0.25">
      <c r="B35" s="4"/>
      <c r="C35" s="4"/>
      <c r="D35" s="4"/>
      <c r="E35" s="4"/>
      <c r="F35" s="4"/>
    </row>
    <row r="36" spans="1:6" x14ac:dyDescent="0.25">
      <c r="B36" s="4"/>
      <c r="C36" s="4"/>
      <c r="D36" s="4"/>
      <c r="E36" s="4"/>
      <c r="F36" s="4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FED9-4AEA-4092-A23D-CE0C15AEB251}">
  <sheetPr>
    <pageSetUpPr fitToPage="1"/>
  </sheetPr>
  <dimension ref="A1:F37"/>
  <sheetViews>
    <sheetView workbookViewId="0">
      <selection activeCell="A7" sqref="A7:F19"/>
    </sheetView>
  </sheetViews>
  <sheetFormatPr defaultColWidth="9.140625" defaultRowHeight="15" x14ac:dyDescent="0.25"/>
  <cols>
    <col min="1" max="1" width="47.140625" customWidth="1"/>
    <col min="2" max="6" width="15.57031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65</v>
      </c>
      <c r="B3" s="51"/>
      <c r="C3" s="51"/>
      <c r="D3" s="51"/>
      <c r="E3" s="51"/>
      <c r="F3" s="51"/>
    </row>
    <row r="5" spans="1:6" x14ac:dyDescent="0.25">
      <c r="A5" s="14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50</v>
      </c>
      <c r="B7" s="17">
        <v>2467093.1090000002</v>
      </c>
      <c r="C7" s="17">
        <v>2570472.5720000002</v>
      </c>
      <c r="D7" s="17">
        <v>2679717.6570000001</v>
      </c>
      <c r="E7" s="17">
        <v>2793605.6570000001</v>
      </c>
      <c r="F7" s="17">
        <v>2912333.8969999999</v>
      </c>
    </row>
    <row r="8" spans="1:6" ht="18" customHeight="1" x14ac:dyDescent="0.25">
      <c r="A8" s="15" t="s">
        <v>51</v>
      </c>
      <c r="B8" s="18">
        <v>1012947.909</v>
      </c>
      <c r="C8" s="18">
        <v>1033395.923</v>
      </c>
      <c r="D8" s="18">
        <v>1056745.753</v>
      </c>
      <c r="E8" s="18">
        <v>1081087.952</v>
      </c>
      <c r="F8" s="18">
        <v>1106464.693</v>
      </c>
    </row>
    <row r="9" spans="1:6" ht="18" customHeight="1" x14ac:dyDescent="0.25">
      <c r="A9" s="15" t="s">
        <v>52</v>
      </c>
      <c r="B9" s="18">
        <v>535094.14560000005</v>
      </c>
      <c r="C9" s="18">
        <v>537351.01210000005</v>
      </c>
      <c r="D9" s="18">
        <v>543576.375</v>
      </c>
      <c r="E9" s="18">
        <v>550265.67830000003</v>
      </c>
      <c r="F9" s="18">
        <v>556223.02450000006</v>
      </c>
    </row>
    <row r="10" spans="1:6" ht="18" customHeight="1" x14ac:dyDescent="0.25">
      <c r="A10" s="15" t="s">
        <v>53</v>
      </c>
      <c r="B10" s="18">
        <v>93708</v>
      </c>
      <c r="C10" s="18">
        <v>93708</v>
      </c>
      <c r="D10" s="18">
        <v>93708</v>
      </c>
      <c r="E10" s="18">
        <v>93708</v>
      </c>
      <c r="F10" s="18">
        <v>93708</v>
      </c>
    </row>
    <row r="11" spans="1:6" ht="18" customHeight="1" x14ac:dyDescent="0.25">
      <c r="A11" s="15" t="s">
        <v>54</v>
      </c>
      <c r="B11" s="18">
        <v>5700</v>
      </c>
      <c r="C11" s="18">
        <v>5700</v>
      </c>
      <c r="D11" s="18">
        <v>5700</v>
      </c>
      <c r="E11" s="18">
        <v>5700</v>
      </c>
      <c r="F11" s="18">
        <v>5700</v>
      </c>
    </row>
    <row r="12" spans="1:6" ht="18" customHeight="1" x14ac:dyDescent="0.25">
      <c r="A12" s="15" t="s">
        <v>55</v>
      </c>
      <c r="B12" s="18">
        <v>451810</v>
      </c>
      <c r="C12" s="18">
        <v>466710</v>
      </c>
      <c r="D12" s="18">
        <v>477196</v>
      </c>
      <c r="E12" s="18">
        <v>484473</v>
      </c>
      <c r="F12" s="18">
        <v>492113</v>
      </c>
    </row>
    <row r="13" spans="1:6" ht="18" customHeight="1" x14ac:dyDescent="0.25">
      <c r="A13" s="15" t="s">
        <v>56</v>
      </c>
      <c r="B13" s="18">
        <v>150</v>
      </c>
      <c r="C13" s="18">
        <v>150</v>
      </c>
      <c r="D13" s="18">
        <v>150</v>
      </c>
      <c r="E13" s="18">
        <v>150</v>
      </c>
      <c r="F13" s="18">
        <v>150</v>
      </c>
    </row>
    <row r="14" spans="1:6" ht="18" customHeight="1" x14ac:dyDescent="0.25">
      <c r="A14" s="15" t="s">
        <v>57</v>
      </c>
      <c r="B14" s="18">
        <v>3020990</v>
      </c>
      <c r="C14" s="18">
        <v>3236248</v>
      </c>
      <c r="D14" s="18">
        <v>3270512</v>
      </c>
      <c r="E14" s="18">
        <v>3268224</v>
      </c>
      <c r="F14" s="18">
        <v>3360669</v>
      </c>
    </row>
    <row r="15" spans="1:6" ht="18" customHeight="1" x14ac:dyDescent="0.25">
      <c r="A15" s="15" t="s">
        <v>58</v>
      </c>
      <c r="B15" s="18">
        <v>102564.12</v>
      </c>
      <c r="C15" s="18">
        <v>147314.12</v>
      </c>
      <c r="D15" s="18">
        <v>164564.07999999999</v>
      </c>
      <c r="E15" s="18">
        <v>164564.07999999999</v>
      </c>
      <c r="F15" s="18">
        <v>247897.41329999999</v>
      </c>
    </row>
    <row r="16" spans="1:6" ht="18" customHeight="1" x14ac:dyDescent="0.25">
      <c r="A16" s="15" t="s">
        <v>59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8" customHeight="1" x14ac:dyDescent="0.25">
      <c r="A17" s="15" t="s">
        <v>60</v>
      </c>
      <c r="B17" s="18">
        <v>363805.78769999999</v>
      </c>
      <c r="C17" s="18">
        <v>376346.65360000002</v>
      </c>
      <c r="D17" s="18">
        <v>386562.76189999998</v>
      </c>
      <c r="E17" s="18">
        <v>405493.88459999999</v>
      </c>
      <c r="F17" s="18">
        <v>411170.0306</v>
      </c>
    </row>
    <row r="18" spans="1:6" ht="18" customHeight="1" x14ac:dyDescent="0.25">
      <c r="A18" s="15" t="s">
        <v>61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s="1" customFormat="1" ht="18" customHeight="1" x14ac:dyDescent="0.25">
      <c r="A19" s="19" t="s">
        <v>62</v>
      </c>
      <c r="B19" s="20">
        <f>SUM(B7:B18)</f>
        <v>8053863.0713</v>
      </c>
      <c r="C19" s="20">
        <f t="shared" ref="C19:F19" si="0">SUM(C7:C18)</f>
        <v>8467396.2807</v>
      </c>
      <c r="D19" s="20">
        <f t="shared" si="0"/>
        <v>8678432.6269000005</v>
      </c>
      <c r="E19" s="20">
        <f t="shared" si="0"/>
        <v>8847272.2519000005</v>
      </c>
      <c r="F19" s="20">
        <f t="shared" si="0"/>
        <v>9186429.0584000014</v>
      </c>
    </row>
    <row r="23" spans="1:6" x14ac:dyDescent="0.25">
      <c r="A23" s="9"/>
      <c r="B23" s="2"/>
      <c r="C23" s="2"/>
      <c r="D23" s="2"/>
      <c r="E23" s="2"/>
      <c r="F23" s="2"/>
    </row>
    <row r="24" spans="1:6" x14ac:dyDescent="0.25">
      <c r="A24" s="9"/>
      <c r="B24" s="2"/>
      <c r="C24" s="2"/>
      <c r="D24" s="2"/>
      <c r="E24" s="2"/>
      <c r="F24" s="2"/>
    </row>
    <row r="25" spans="1:6" x14ac:dyDescent="0.25">
      <c r="A25" s="9"/>
      <c r="B25" s="2"/>
      <c r="C25" s="2"/>
      <c r="D25" s="2"/>
      <c r="E25" s="2"/>
      <c r="F25" s="2"/>
    </row>
    <row r="26" spans="1:6" x14ac:dyDescent="0.25">
      <c r="A26" s="21"/>
      <c r="B26" s="22"/>
      <c r="C26" s="23"/>
      <c r="D26" s="23"/>
      <c r="E26" s="23"/>
      <c r="F26" s="23"/>
    </row>
    <row r="27" spans="1:6" x14ac:dyDescent="0.25">
      <c r="A27" s="21"/>
      <c r="B27" s="21"/>
      <c r="C27" s="23"/>
      <c r="D27" s="23"/>
      <c r="E27" s="23"/>
      <c r="F27" s="23"/>
    </row>
    <row r="28" spans="1:6" x14ac:dyDescent="0.25">
      <c r="A28" s="21"/>
      <c r="B28" s="21"/>
      <c r="C28" s="23"/>
      <c r="D28" s="23"/>
      <c r="E28" s="23"/>
      <c r="F28" s="23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A30" s="21"/>
      <c r="B30" s="24"/>
      <c r="C30" s="23"/>
      <c r="D30" s="23"/>
      <c r="E30" s="23"/>
      <c r="F30" s="23"/>
    </row>
    <row r="31" spans="1:6" x14ac:dyDescent="0.25">
      <c r="A31" s="21"/>
      <c r="B31" s="24"/>
      <c r="C31" s="23"/>
      <c r="D31" s="23"/>
      <c r="E31" s="23"/>
      <c r="F31" s="23"/>
    </row>
    <row r="32" spans="1:6" x14ac:dyDescent="0.25">
      <c r="A32" s="21"/>
      <c r="B32" s="24"/>
      <c r="C32" s="23"/>
      <c r="D32" s="23"/>
      <c r="E32" s="23"/>
      <c r="F32" s="23"/>
    </row>
    <row r="33" spans="1:6" x14ac:dyDescent="0.25">
      <c r="A33" s="21"/>
      <c r="B33" s="24"/>
      <c r="C33" s="23"/>
      <c r="D33" s="23"/>
      <c r="E33" s="23"/>
      <c r="F33" s="23"/>
    </row>
    <row r="34" spans="1:6" x14ac:dyDescent="0.25">
      <c r="A34" s="21"/>
      <c r="B34" s="24"/>
      <c r="C34" s="23"/>
      <c r="D34" s="23"/>
      <c r="E34" s="23"/>
      <c r="F34" s="23"/>
    </row>
    <row r="35" spans="1:6" x14ac:dyDescent="0.25">
      <c r="A35" s="21"/>
      <c r="B35" s="24"/>
      <c r="C35" s="23"/>
      <c r="D35" s="23"/>
      <c r="E35" s="23"/>
      <c r="F35" s="23"/>
    </row>
    <row r="36" spans="1:6" x14ac:dyDescent="0.25">
      <c r="A36" s="21"/>
      <c r="B36" s="24"/>
      <c r="C36" s="23"/>
      <c r="D36" s="23"/>
      <c r="E36" s="23"/>
      <c r="F36" s="23"/>
    </row>
    <row r="37" spans="1:6" x14ac:dyDescent="0.25">
      <c r="A37" s="21"/>
      <c r="B37" s="24"/>
      <c r="C37" s="23"/>
      <c r="D37" s="23"/>
      <c r="E37" s="23"/>
      <c r="F37" s="23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2FE5-31C6-4322-B56D-28A5ED64A4C1}">
  <sheetPr>
    <pageSetUpPr fitToPage="1"/>
  </sheetPr>
  <dimension ref="A1:F47"/>
  <sheetViews>
    <sheetView workbookViewId="0">
      <selection activeCell="A7" sqref="A7:F19"/>
    </sheetView>
  </sheetViews>
  <sheetFormatPr defaultColWidth="9.140625" defaultRowHeight="15" x14ac:dyDescent="0.25"/>
  <cols>
    <col min="1" max="1" width="47.140625" customWidth="1"/>
    <col min="2" max="6" width="15.57031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66</v>
      </c>
      <c r="B3" s="51"/>
      <c r="C3" s="51"/>
      <c r="D3" s="51"/>
      <c r="E3" s="51"/>
      <c r="F3" s="51"/>
    </row>
    <row r="5" spans="1:6" x14ac:dyDescent="0.25">
      <c r="A5" s="14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50</v>
      </c>
      <c r="B7" s="17">
        <v>5720087</v>
      </c>
      <c r="C7" s="17">
        <v>6023417</v>
      </c>
      <c r="D7" s="17">
        <v>6279412</v>
      </c>
      <c r="E7" s="17">
        <v>6546287</v>
      </c>
      <c r="F7" s="17">
        <v>6824504</v>
      </c>
    </row>
    <row r="8" spans="1:6" ht="18" customHeight="1" x14ac:dyDescent="0.25">
      <c r="A8" s="15" t="s">
        <v>51</v>
      </c>
      <c r="B8" s="18">
        <v>2248333</v>
      </c>
      <c r="C8" s="18">
        <v>2332071</v>
      </c>
      <c r="D8" s="18">
        <v>2385519</v>
      </c>
      <c r="E8" s="18">
        <v>2441638</v>
      </c>
      <c r="F8" s="18">
        <v>2500142</v>
      </c>
    </row>
    <row r="9" spans="1:6" ht="18" customHeight="1" x14ac:dyDescent="0.25">
      <c r="A9" s="15" t="s">
        <v>52</v>
      </c>
      <c r="B9" s="18">
        <v>996280</v>
      </c>
      <c r="C9" s="18">
        <v>1030091</v>
      </c>
      <c r="D9" s="18">
        <v>1049349</v>
      </c>
      <c r="E9" s="18">
        <v>1067606</v>
      </c>
      <c r="F9" s="18">
        <v>1086288</v>
      </c>
    </row>
    <row r="10" spans="1:6" ht="18" customHeight="1" x14ac:dyDescent="0.25">
      <c r="A10" s="15" t="s">
        <v>53</v>
      </c>
      <c r="B10" s="18">
        <v>245860</v>
      </c>
      <c r="C10" s="18">
        <v>245860</v>
      </c>
      <c r="D10" s="18">
        <v>245860</v>
      </c>
      <c r="E10" s="18">
        <v>245860</v>
      </c>
      <c r="F10" s="18">
        <v>245860</v>
      </c>
    </row>
    <row r="11" spans="1:6" ht="18" customHeight="1" x14ac:dyDescent="0.25">
      <c r="A11" s="15" t="s">
        <v>54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</row>
    <row r="12" spans="1:6" ht="18" customHeight="1" x14ac:dyDescent="0.25">
      <c r="A12" s="15" t="s">
        <v>55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</row>
    <row r="13" spans="1:6" ht="18" customHeight="1" x14ac:dyDescent="0.25">
      <c r="A13" s="15" t="s">
        <v>56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</row>
    <row r="14" spans="1:6" ht="18" customHeight="1" x14ac:dyDescent="0.25">
      <c r="A14" s="15" t="s">
        <v>57</v>
      </c>
      <c r="B14" s="18">
        <v>1788946</v>
      </c>
      <c r="C14" s="18">
        <v>1846176</v>
      </c>
      <c r="D14" s="18">
        <v>1863968</v>
      </c>
      <c r="E14" s="18">
        <v>1867544</v>
      </c>
      <c r="F14" s="18">
        <v>1858542</v>
      </c>
    </row>
    <row r="15" spans="1:6" ht="18" customHeight="1" x14ac:dyDescent="0.25">
      <c r="A15" s="15" t="s">
        <v>58</v>
      </c>
      <c r="B15" s="18">
        <v>32845</v>
      </c>
      <c r="C15" s="18">
        <v>38845</v>
      </c>
      <c r="D15" s="18">
        <v>34215</v>
      </c>
      <c r="E15" s="18">
        <v>25335</v>
      </c>
      <c r="F15" s="18">
        <v>16633</v>
      </c>
    </row>
    <row r="16" spans="1:6" ht="18" customHeight="1" x14ac:dyDescent="0.25">
      <c r="A16" s="15" t="s">
        <v>59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8" customHeight="1" x14ac:dyDescent="0.25">
      <c r="A17" s="25" t="s">
        <v>60</v>
      </c>
      <c r="B17" s="26">
        <v>11855</v>
      </c>
      <c r="C17" s="26">
        <v>12266</v>
      </c>
      <c r="D17" s="26">
        <v>12601</v>
      </c>
      <c r="E17" s="26">
        <v>13222</v>
      </c>
      <c r="F17" s="26">
        <v>13408</v>
      </c>
    </row>
    <row r="18" spans="1:6" ht="18" customHeight="1" x14ac:dyDescent="0.25">
      <c r="A18" s="25" t="s">
        <v>61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</row>
    <row r="19" spans="1:6" s="1" customFormat="1" ht="18" customHeight="1" x14ac:dyDescent="0.25">
      <c r="A19" s="19" t="s">
        <v>62</v>
      </c>
      <c r="B19" s="20">
        <f>SUM(B7:B18)</f>
        <v>11044206</v>
      </c>
      <c r="C19" s="20">
        <f t="shared" ref="C19:F19" si="0">SUM(C7:C18)</f>
        <v>11528726</v>
      </c>
      <c r="D19" s="20">
        <f t="shared" si="0"/>
        <v>11870924</v>
      </c>
      <c r="E19" s="20">
        <f t="shared" si="0"/>
        <v>12207492</v>
      </c>
      <c r="F19" s="20">
        <f t="shared" si="0"/>
        <v>12545377</v>
      </c>
    </row>
    <row r="22" spans="1:6" x14ac:dyDescent="0.25">
      <c r="B22" s="3" t="s">
        <v>15</v>
      </c>
    </row>
    <row r="23" spans="1:6" x14ac:dyDescent="0.25">
      <c r="A23" s="9"/>
      <c r="B23" s="2"/>
      <c r="C23" s="2"/>
      <c r="D23" s="2"/>
      <c r="E23" s="2"/>
      <c r="F23" s="2"/>
    </row>
    <row r="24" spans="1:6" x14ac:dyDescent="0.25">
      <c r="A24" s="21"/>
      <c r="B24" s="22"/>
      <c r="C24" s="23"/>
      <c r="D24" s="23"/>
      <c r="E24" s="23"/>
      <c r="F24" s="23"/>
    </row>
    <row r="25" spans="1:6" x14ac:dyDescent="0.25">
      <c r="A25" s="21"/>
      <c r="B25" s="21"/>
      <c r="C25" s="23"/>
      <c r="D25" s="23"/>
      <c r="E25" s="23"/>
      <c r="F25" s="23"/>
    </row>
    <row r="26" spans="1:6" x14ac:dyDescent="0.25">
      <c r="A26" s="21"/>
      <c r="B26" s="21"/>
      <c r="C26" s="23"/>
      <c r="D26" s="23"/>
      <c r="E26" s="23"/>
      <c r="F26" s="23"/>
    </row>
    <row r="27" spans="1:6" x14ac:dyDescent="0.25">
      <c r="A27" s="21"/>
      <c r="B27" s="21"/>
      <c r="C27" s="23"/>
      <c r="D27" s="23"/>
      <c r="E27" s="23"/>
      <c r="F27" s="23"/>
    </row>
    <row r="28" spans="1:6" x14ac:dyDescent="0.25">
      <c r="A28" s="21"/>
      <c r="B28" s="24"/>
      <c r="C28" s="23"/>
      <c r="D28" s="23"/>
      <c r="E28" s="23"/>
      <c r="F28" s="23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A30" s="21"/>
      <c r="B30" s="24"/>
      <c r="C30" s="23"/>
      <c r="D30" s="23"/>
      <c r="E30" s="23"/>
      <c r="F30" s="23"/>
    </row>
    <row r="31" spans="1:6" x14ac:dyDescent="0.25">
      <c r="A31" s="21"/>
      <c r="B31" s="24"/>
      <c r="C31" s="23"/>
      <c r="D31" s="23"/>
      <c r="E31" s="23"/>
      <c r="F31" s="23"/>
    </row>
    <row r="32" spans="1:6" x14ac:dyDescent="0.25">
      <c r="A32" s="21"/>
      <c r="B32" s="24"/>
      <c r="C32" s="23"/>
      <c r="D32" s="23"/>
      <c r="E32" s="23"/>
      <c r="F32" s="23"/>
    </row>
    <row r="33" spans="1:6" x14ac:dyDescent="0.25">
      <c r="A33" s="21"/>
      <c r="B33" s="24"/>
      <c r="C33" s="23"/>
      <c r="D33" s="23"/>
      <c r="E33" s="23"/>
      <c r="F33" s="23"/>
    </row>
    <row r="34" spans="1:6" x14ac:dyDescent="0.25">
      <c r="A34" s="21"/>
      <c r="B34" s="24"/>
      <c r="C34" s="23"/>
      <c r="D34" s="23"/>
      <c r="E34" s="23"/>
      <c r="F34" s="23"/>
    </row>
    <row r="35" spans="1:6" x14ac:dyDescent="0.25">
      <c r="A35" s="21"/>
      <c r="B35" s="24"/>
      <c r="C35" s="23"/>
      <c r="D35" s="23"/>
      <c r="E35" s="23"/>
      <c r="F35" s="23"/>
    </row>
    <row r="36" spans="1:6" x14ac:dyDescent="0.25">
      <c r="B36" s="4"/>
      <c r="C36" s="4"/>
      <c r="D36" s="4"/>
      <c r="E36" s="4"/>
      <c r="F36" s="4"/>
    </row>
    <row r="37" spans="1:6" x14ac:dyDescent="0.25">
      <c r="B37" s="4"/>
      <c r="C37" s="4"/>
      <c r="D37" s="4"/>
      <c r="E37" s="4"/>
      <c r="F37" s="4"/>
    </row>
    <row r="38" spans="1:6" x14ac:dyDescent="0.25">
      <c r="B38" s="4"/>
      <c r="C38" s="4"/>
      <c r="D38" s="4"/>
      <c r="E38" s="4"/>
      <c r="F38" s="4"/>
    </row>
    <row r="39" spans="1:6" x14ac:dyDescent="0.25">
      <c r="B39" s="4"/>
      <c r="C39" s="4"/>
      <c r="D39" s="4"/>
      <c r="E39" s="4"/>
      <c r="F39" s="4"/>
    </row>
    <row r="40" spans="1:6" x14ac:dyDescent="0.25">
      <c r="B40" s="4"/>
      <c r="C40" s="4"/>
      <c r="D40" s="4"/>
      <c r="E40" s="4"/>
      <c r="F40" s="4"/>
    </row>
    <row r="41" spans="1:6" x14ac:dyDescent="0.25">
      <c r="B41" s="4"/>
      <c r="C41" s="4"/>
      <c r="D41" s="4"/>
      <c r="E41" s="4"/>
      <c r="F41" s="4"/>
    </row>
    <row r="42" spans="1:6" x14ac:dyDescent="0.25">
      <c r="B42" s="4"/>
      <c r="C42" s="4"/>
      <c r="D42" s="4"/>
      <c r="E42" s="4"/>
      <c r="F42" s="4"/>
    </row>
    <row r="43" spans="1:6" x14ac:dyDescent="0.25">
      <c r="B43" s="4"/>
      <c r="C43" s="4"/>
      <c r="D43" s="4"/>
      <c r="E43" s="4"/>
      <c r="F43" s="4"/>
    </row>
    <row r="44" spans="1:6" x14ac:dyDescent="0.25">
      <c r="B44" s="4"/>
      <c r="C44" s="4"/>
      <c r="D44" s="4"/>
      <c r="E44" s="4"/>
      <c r="F44" s="4"/>
    </row>
    <row r="45" spans="1:6" x14ac:dyDescent="0.25">
      <c r="B45" s="4"/>
      <c r="C45" s="4"/>
      <c r="D45" s="4"/>
      <c r="E45" s="4"/>
      <c r="F45" s="4"/>
    </row>
    <row r="46" spans="1:6" x14ac:dyDescent="0.25">
      <c r="B46" s="4"/>
      <c r="C46" s="4"/>
      <c r="D46" s="4"/>
      <c r="E46" s="4"/>
      <c r="F46" s="4"/>
    </row>
    <row r="47" spans="1:6" x14ac:dyDescent="0.25">
      <c r="B47" s="4"/>
      <c r="C47" s="4"/>
      <c r="D47" s="4"/>
      <c r="E47" s="4"/>
      <c r="F47" s="4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65AD-9FC4-4406-B3BB-05F282EDC832}">
  <sheetPr>
    <pageSetUpPr fitToPage="1"/>
  </sheetPr>
  <dimension ref="A1:F36"/>
  <sheetViews>
    <sheetView workbookViewId="0">
      <selection activeCell="A7" sqref="A7:F19"/>
    </sheetView>
  </sheetViews>
  <sheetFormatPr defaultColWidth="9.140625" defaultRowHeight="15" x14ac:dyDescent="0.25"/>
  <cols>
    <col min="1" max="1" width="47.140625" customWidth="1"/>
    <col min="2" max="6" width="15.57031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67</v>
      </c>
      <c r="B3" s="51"/>
      <c r="C3" s="51"/>
      <c r="D3" s="51"/>
      <c r="E3" s="51"/>
      <c r="F3" s="51"/>
    </row>
    <row r="5" spans="1:6" x14ac:dyDescent="0.25">
      <c r="A5" s="14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50</v>
      </c>
      <c r="B7" s="17">
        <v>12040633</v>
      </c>
      <c r="C7" s="17">
        <v>12474329</v>
      </c>
      <c r="D7" s="17">
        <v>12935479</v>
      </c>
      <c r="E7" s="17">
        <v>13416093</v>
      </c>
      <c r="F7" s="17">
        <v>13916990</v>
      </c>
    </row>
    <row r="8" spans="1:6" ht="18" customHeight="1" x14ac:dyDescent="0.25">
      <c r="A8" s="15" t="s">
        <v>51</v>
      </c>
      <c r="B8" s="18">
        <v>5408534</v>
      </c>
      <c r="C8" s="18">
        <v>5586758</v>
      </c>
      <c r="D8" s="18">
        <v>5694093</v>
      </c>
      <c r="E8" s="18">
        <v>5805989</v>
      </c>
      <c r="F8" s="18">
        <v>5922641</v>
      </c>
    </row>
    <row r="9" spans="1:6" ht="18" customHeight="1" x14ac:dyDescent="0.25">
      <c r="A9" s="15" t="s">
        <v>52</v>
      </c>
      <c r="B9" s="18">
        <v>2391113</v>
      </c>
      <c r="C9" s="18">
        <v>2410850</v>
      </c>
      <c r="D9" s="18">
        <v>2435362</v>
      </c>
      <c r="E9" s="18">
        <v>2461285</v>
      </c>
      <c r="F9" s="18">
        <v>2486941</v>
      </c>
    </row>
    <row r="10" spans="1:6" ht="18" customHeight="1" x14ac:dyDescent="0.25">
      <c r="A10" s="15" t="s">
        <v>53</v>
      </c>
      <c r="B10" s="18">
        <v>679131</v>
      </c>
      <c r="C10" s="18">
        <v>679131</v>
      </c>
      <c r="D10" s="18">
        <v>679131</v>
      </c>
      <c r="E10" s="18">
        <v>679131</v>
      </c>
      <c r="F10" s="18">
        <v>679131</v>
      </c>
    </row>
    <row r="11" spans="1:6" ht="18" customHeight="1" x14ac:dyDescent="0.25">
      <c r="A11" s="15" t="s">
        <v>54</v>
      </c>
      <c r="B11" s="18">
        <v>176300</v>
      </c>
      <c r="C11" s="18">
        <v>176300</v>
      </c>
      <c r="D11" s="18">
        <v>176300</v>
      </c>
      <c r="E11" s="18">
        <v>176300</v>
      </c>
      <c r="F11" s="18">
        <v>176300</v>
      </c>
    </row>
    <row r="12" spans="1:6" ht="18" customHeight="1" x14ac:dyDescent="0.25">
      <c r="A12" s="15" t="s">
        <v>55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</row>
    <row r="13" spans="1:6" ht="18" customHeight="1" x14ac:dyDescent="0.25">
      <c r="A13" s="15" t="s">
        <v>56</v>
      </c>
      <c r="B13" s="18">
        <v>527950</v>
      </c>
      <c r="C13" s="18">
        <v>530450</v>
      </c>
      <c r="D13" s="18">
        <v>530450</v>
      </c>
      <c r="E13" s="18">
        <v>530450</v>
      </c>
      <c r="F13" s="18">
        <v>530450</v>
      </c>
    </row>
    <row r="14" spans="1:6" ht="18" customHeight="1" x14ac:dyDescent="0.25">
      <c r="A14" s="15" t="s">
        <v>57</v>
      </c>
      <c r="B14" s="18">
        <v>9027389</v>
      </c>
      <c r="C14" s="18">
        <v>8973419</v>
      </c>
      <c r="D14" s="18">
        <v>9151453</v>
      </c>
      <c r="E14" s="18">
        <v>9123409</v>
      </c>
      <c r="F14" s="18">
        <v>9188939</v>
      </c>
    </row>
    <row r="15" spans="1:6" ht="18" customHeight="1" x14ac:dyDescent="0.25">
      <c r="A15" s="15" t="s">
        <v>58</v>
      </c>
      <c r="B15" s="18">
        <v>2591454</v>
      </c>
      <c r="C15" s="18">
        <v>3035706</v>
      </c>
      <c r="D15" s="18">
        <v>4403808</v>
      </c>
      <c r="E15" s="18">
        <v>5754516</v>
      </c>
      <c r="F15" s="18">
        <v>5859726</v>
      </c>
    </row>
    <row r="16" spans="1:6" ht="18" customHeight="1" x14ac:dyDescent="0.25">
      <c r="A16" s="15" t="s">
        <v>59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8" customHeight="1" x14ac:dyDescent="0.25">
      <c r="A17" s="15" t="s">
        <v>60</v>
      </c>
      <c r="B17" s="18">
        <v>-10738045</v>
      </c>
      <c r="C17" s="18">
        <v>-10714116</v>
      </c>
      <c r="D17" s="18">
        <v>-10694624</v>
      </c>
      <c r="E17" s="18">
        <v>-10658503</v>
      </c>
      <c r="F17" s="18">
        <v>-10647672</v>
      </c>
    </row>
    <row r="18" spans="1:6" ht="18" customHeight="1" x14ac:dyDescent="0.25">
      <c r="A18" s="15" t="s">
        <v>61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s="1" customFormat="1" ht="18" customHeight="1" x14ac:dyDescent="0.25">
      <c r="A19" s="19" t="s">
        <v>62</v>
      </c>
      <c r="B19" s="20">
        <f>SUM(B7:B18)</f>
        <v>22104459</v>
      </c>
      <c r="C19" s="20">
        <f t="shared" ref="C19:F19" si="0">SUM(C7:C18)</f>
        <v>23152827</v>
      </c>
      <c r="D19" s="20">
        <f t="shared" si="0"/>
        <v>25311452</v>
      </c>
      <c r="E19" s="20">
        <f t="shared" si="0"/>
        <v>27288670</v>
      </c>
      <c r="F19" s="20">
        <f t="shared" si="0"/>
        <v>28113446</v>
      </c>
    </row>
    <row r="23" spans="1:6" x14ac:dyDescent="0.25">
      <c r="A23" s="9"/>
      <c r="B23" s="2"/>
      <c r="C23" s="2"/>
      <c r="D23" s="2"/>
      <c r="E23" s="2"/>
      <c r="F23" s="2"/>
    </row>
    <row r="24" spans="1:6" x14ac:dyDescent="0.25">
      <c r="A24" s="21"/>
      <c r="B24" s="22"/>
      <c r="C24" s="23"/>
      <c r="D24" s="23"/>
      <c r="E24" s="23"/>
      <c r="F24" s="23"/>
    </row>
    <row r="25" spans="1:6" x14ac:dyDescent="0.25">
      <c r="A25" s="21"/>
      <c r="B25" s="21"/>
      <c r="C25" s="23"/>
      <c r="D25" s="23"/>
      <c r="E25" s="23"/>
      <c r="F25" s="23"/>
    </row>
    <row r="26" spans="1:6" x14ac:dyDescent="0.25">
      <c r="A26" s="21"/>
      <c r="B26" s="24"/>
      <c r="C26" s="23"/>
      <c r="D26" s="23"/>
      <c r="E26" s="23"/>
      <c r="F26" s="23"/>
    </row>
    <row r="27" spans="1:6" x14ac:dyDescent="0.25">
      <c r="A27" s="21"/>
      <c r="B27" s="24"/>
      <c r="C27" s="23"/>
      <c r="D27" s="23"/>
      <c r="E27" s="23"/>
      <c r="F27" s="23"/>
    </row>
    <row r="28" spans="1:6" x14ac:dyDescent="0.25">
      <c r="A28" s="21"/>
      <c r="B28" s="24"/>
      <c r="C28" s="23"/>
      <c r="D28" s="23"/>
      <c r="E28" s="23"/>
      <c r="F28" s="23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A30" s="21"/>
      <c r="B30" s="24"/>
      <c r="C30" s="23"/>
      <c r="D30" s="23"/>
      <c r="E30" s="23"/>
      <c r="F30" s="23"/>
    </row>
    <row r="31" spans="1:6" x14ac:dyDescent="0.25">
      <c r="A31" s="21"/>
      <c r="B31" s="24"/>
      <c r="C31" s="23"/>
      <c r="D31" s="23"/>
      <c r="E31" s="23"/>
      <c r="F31" s="23"/>
    </row>
    <row r="32" spans="1:6" x14ac:dyDescent="0.25">
      <c r="A32" s="21"/>
      <c r="B32" s="24"/>
      <c r="C32" s="23"/>
      <c r="D32" s="23"/>
      <c r="E32" s="23"/>
      <c r="F32" s="23"/>
    </row>
    <row r="33" spans="1:6" x14ac:dyDescent="0.25">
      <c r="A33" s="21"/>
      <c r="B33" s="24"/>
      <c r="C33" s="23"/>
      <c r="D33" s="23"/>
      <c r="E33" s="23"/>
      <c r="F33" s="23"/>
    </row>
    <row r="34" spans="1:6" x14ac:dyDescent="0.25">
      <c r="B34" s="4"/>
      <c r="C34" s="4"/>
      <c r="D34" s="4"/>
      <c r="E34" s="4"/>
      <c r="F34" s="4"/>
    </row>
    <row r="35" spans="1:6" x14ac:dyDescent="0.25">
      <c r="B35" s="4"/>
      <c r="C35" s="4"/>
      <c r="D35" s="4"/>
      <c r="E35" s="4"/>
      <c r="F35" s="4"/>
    </row>
    <row r="36" spans="1:6" x14ac:dyDescent="0.25">
      <c r="B36" s="4"/>
      <c r="C36" s="4"/>
      <c r="D36" s="4"/>
      <c r="E36" s="4"/>
      <c r="F36" s="4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D581-A31F-40EA-A63E-C5C9A0AFDE0A}">
  <sheetPr>
    <pageSetUpPr fitToPage="1"/>
  </sheetPr>
  <dimension ref="A1:F37"/>
  <sheetViews>
    <sheetView workbookViewId="0">
      <selection activeCell="A7" sqref="A7:F19"/>
    </sheetView>
  </sheetViews>
  <sheetFormatPr defaultColWidth="9.140625" defaultRowHeight="15" x14ac:dyDescent="0.25"/>
  <cols>
    <col min="1" max="1" width="47.140625" customWidth="1"/>
    <col min="2" max="6" width="15.57031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68</v>
      </c>
      <c r="B3" s="51"/>
      <c r="C3" s="51"/>
      <c r="D3" s="51"/>
      <c r="E3" s="51"/>
      <c r="F3" s="51"/>
    </row>
    <row r="5" spans="1:6" x14ac:dyDescent="0.25">
      <c r="A5" s="14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50</v>
      </c>
      <c r="B7" s="17">
        <v>7861083</v>
      </c>
      <c r="C7" s="17">
        <v>8260198</v>
      </c>
      <c r="D7" s="17">
        <v>8611256</v>
      </c>
      <c r="E7" s="17">
        <v>8977235</v>
      </c>
      <c r="F7" s="17">
        <v>9358767</v>
      </c>
    </row>
    <row r="8" spans="1:6" ht="18" customHeight="1" x14ac:dyDescent="0.25">
      <c r="A8" s="15" t="s">
        <v>51</v>
      </c>
      <c r="B8" s="18">
        <v>3134469</v>
      </c>
      <c r="C8" s="18">
        <v>3227837</v>
      </c>
      <c r="D8" s="18">
        <v>3302085</v>
      </c>
      <c r="E8" s="18">
        <v>3379489</v>
      </c>
      <c r="F8" s="18">
        <v>3460182</v>
      </c>
    </row>
    <row r="9" spans="1:6" ht="18" customHeight="1" x14ac:dyDescent="0.25">
      <c r="A9" s="15" t="s">
        <v>52</v>
      </c>
      <c r="B9" s="18">
        <v>1463654</v>
      </c>
      <c r="C9" s="18">
        <v>1490676</v>
      </c>
      <c r="D9" s="18">
        <v>1512152</v>
      </c>
      <c r="E9" s="18">
        <v>1536705</v>
      </c>
      <c r="F9" s="18">
        <v>1562203</v>
      </c>
    </row>
    <row r="10" spans="1:6" ht="18" customHeight="1" x14ac:dyDescent="0.25">
      <c r="A10" s="15" t="s">
        <v>53</v>
      </c>
      <c r="B10" s="18">
        <v>342622</v>
      </c>
      <c r="C10" s="18">
        <v>342622</v>
      </c>
      <c r="D10" s="18">
        <v>342622</v>
      </c>
      <c r="E10" s="18">
        <v>342622</v>
      </c>
      <c r="F10" s="18">
        <v>342622</v>
      </c>
    </row>
    <row r="11" spans="1:6" ht="18" customHeight="1" x14ac:dyDescent="0.25">
      <c r="A11" s="15" t="s">
        <v>54</v>
      </c>
      <c r="B11" s="18">
        <v>11008</v>
      </c>
      <c r="C11" s="18">
        <v>11308</v>
      </c>
      <c r="D11" s="18">
        <v>11308</v>
      </c>
      <c r="E11" s="18">
        <v>11308</v>
      </c>
      <c r="F11" s="18">
        <v>11308</v>
      </c>
    </row>
    <row r="12" spans="1:6" ht="18" customHeight="1" x14ac:dyDescent="0.25">
      <c r="A12" s="15" t="s">
        <v>55</v>
      </c>
      <c r="B12" s="18">
        <v>5000</v>
      </c>
      <c r="C12" s="18">
        <v>0</v>
      </c>
      <c r="D12" s="18">
        <v>0</v>
      </c>
      <c r="E12" s="18">
        <v>0</v>
      </c>
      <c r="F12" s="18">
        <v>0</v>
      </c>
    </row>
    <row r="13" spans="1:6" ht="18" customHeight="1" x14ac:dyDescent="0.25">
      <c r="A13" s="15" t="s">
        <v>56</v>
      </c>
      <c r="B13" s="18">
        <v>620000</v>
      </c>
      <c r="C13" s="18">
        <v>0</v>
      </c>
      <c r="D13" s="18">
        <v>0</v>
      </c>
      <c r="E13" s="18">
        <v>0</v>
      </c>
      <c r="F13" s="18">
        <v>0</v>
      </c>
    </row>
    <row r="14" spans="1:6" ht="18" customHeight="1" x14ac:dyDescent="0.25">
      <c r="A14" s="15" t="s">
        <v>57</v>
      </c>
      <c r="B14" s="18">
        <v>5222429</v>
      </c>
      <c r="C14" s="18">
        <v>6571196</v>
      </c>
      <c r="D14" s="18">
        <v>6171596</v>
      </c>
      <c r="E14" s="18">
        <v>5919886</v>
      </c>
      <c r="F14" s="18">
        <v>5668896</v>
      </c>
    </row>
    <row r="15" spans="1:6" ht="18" customHeight="1" x14ac:dyDescent="0.25">
      <c r="A15" s="15" t="s">
        <v>58</v>
      </c>
      <c r="B15" s="18">
        <v>6947503</v>
      </c>
      <c r="C15" s="18">
        <v>8932855</v>
      </c>
      <c r="D15" s="18">
        <v>6495789</v>
      </c>
      <c r="E15" s="18">
        <v>4616439</v>
      </c>
      <c r="F15" s="18">
        <v>4193999</v>
      </c>
    </row>
    <row r="16" spans="1:6" ht="18" customHeight="1" x14ac:dyDescent="0.25">
      <c r="A16" s="15" t="s">
        <v>59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8" customHeight="1" x14ac:dyDescent="0.25">
      <c r="A17" s="15" t="s">
        <v>60</v>
      </c>
      <c r="B17" s="18">
        <v>-138813</v>
      </c>
      <c r="C17" s="18">
        <v>-133311</v>
      </c>
      <c r="D17" s="18">
        <v>-128834</v>
      </c>
      <c r="E17" s="18">
        <v>-120539</v>
      </c>
      <c r="F17" s="18">
        <v>-118052</v>
      </c>
    </row>
    <row r="18" spans="1:6" ht="18" customHeight="1" x14ac:dyDescent="0.25">
      <c r="A18" s="15" t="s">
        <v>61</v>
      </c>
      <c r="B18" s="18">
        <v>-1510401</v>
      </c>
      <c r="C18" s="18">
        <v>0</v>
      </c>
      <c r="D18" s="18">
        <v>0</v>
      </c>
      <c r="E18" s="18">
        <v>0</v>
      </c>
      <c r="F18" s="18">
        <v>0</v>
      </c>
    </row>
    <row r="19" spans="1:6" s="1" customFormat="1" ht="18" customHeight="1" x14ac:dyDescent="0.25">
      <c r="A19" s="19" t="s">
        <v>62</v>
      </c>
      <c r="B19" s="20">
        <f>SUM(B7:B18)</f>
        <v>23958554</v>
      </c>
      <c r="C19" s="20">
        <f t="shared" ref="C19:F19" si="0">SUM(C7:C18)</f>
        <v>28703381</v>
      </c>
      <c r="D19" s="20">
        <f t="shared" si="0"/>
        <v>26317974</v>
      </c>
      <c r="E19" s="20">
        <f t="shared" si="0"/>
        <v>24663145</v>
      </c>
      <c r="F19" s="20">
        <f t="shared" si="0"/>
        <v>24479925</v>
      </c>
    </row>
    <row r="24" spans="1:6" x14ac:dyDescent="0.25">
      <c r="A24" s="21"/>
      <c r="B24" s="22"/>
      <c r="C24" s="23"/>
      <c r="D24" s="23"/>
      <c r="E24" s="23"/>
      <c r="F24" s="23"/>
    </row>
    <row r="25" spans="1:6" x14ac:dyDescent="0.25">
      <c r="A25" s="21"/>
      <c r="B25" s="21"/>
      <c r="C25" s="23"/>
      <c r="D25" s="23"/>
      <c r="E25" s="23"/>
      <c r="F25" s="23"/>
    </row>
    <row r="26" spans="1:6" x14ac:dyDescent="0.25">
      <c r="A26" s="21"/>
      <c r="B26" s="21"/>
      <c r="C26" s="23"/>
      <c r="D26" s="23"/>
      <c r="E26" s="23"/>
      <c r="F26" s="23"/>
    </row>
    <row r="27" spans="1:6" x14ac:dyDescent="0.25">
      <c r="A27" s="21"/>
      <c r="B27" s="21"/>
      <c r="C27" s="23"/>
      <c r="D27" s="23"/>
      <c r="E27" s="23"/>
      <c r="F27" s="23"/>
    </row>
    <row r="28" spans="1:6" x14ac:dyDescent="0.25">
      <c r="A28" s="21"/>
      <c r="B28" s="24"/>
      <c r="C28" s="23"/>
      <c r="D28" s="23"/>
      <c r="E28" s="23"/>
      <c r="F28" s="23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A30" s="21"/>
      <c r="B30" s="24"/>
      <c r="C30" s="23"/>
      <c r="D30" s="23"/>
      <c r="E30" s="23"/>
      <c r="F30" s="23"/>
    </row>
    <row r="31" spans="1:6" x14ac:dyDescent="0.25">
      <c r="A31" s="21"/>
      <c r="B31" s="24"/>
      <c r="C31" s="23"/>
      <c r="D31" s="23"/>
      <c r="E31" s="23"/>
      <c r="F31" s="23"/>
    </row>
    <row r="32" spans="1:6" x14ac:dyDescent="0.25">
      <c r="A32" s="21"/>
      <c r="B32" s="24"/>
      <c r="C32" s="23"/>
      <c r="D32" s="23"/>
      <c r="E32" s="23"/>
      <c r="F32" s="23"/>
    </row>
    <row r="33" spans="1:6" x14ac:dyDescent="0.25">
      <c r="A33" s="21"/>
      <c r="B33" s="24"/>
      <c r="C33" s="23"/>
      <c r="D33" s="23"/>
      <c r="E33" s="23"/>
      <c r="F33" s="23"/>
    </row>
    <row r="34" spans="1:6" x14ac:dyDescent="0.25">
      <c r="A34" s="21"/>
      <c r="B34" s="24"/>
      <c r="C34" s="23"/>
      <c r="D34" s="23"/>
      <c r="E34" s="23"/>
      <c r="F34" s="23"/>
    </row>
    <row r="35" spans="1:6" x14ac:dyDescent="0.25">
      <c r="A35" s="21"/>
      <c r="B35" s="24"/>
      <c r="C35" s="23"/>
      <c r="D35" s="23"/>
      <c r="E35" s="23"/>
      <c r="F35" s="23"/>
    </row>
    <row r="36" spans="1:6" x14ac:dyDescent="0.25">
      <c r="B36" s="4"/>
      <c r="C36" s="4"/>
      <c r="D36" s="4"/>
      <c r="E36" s="4"/>
      <c r="F36" s="4"/>
    </row>
    <row r="37" spans="1:6" x14ac:dyDescent="0.25">
      <c r="B37" s="4"/>
      <c r="C37" s="4"/>
      <c r="D37" s="4"/>
      <c r="E37" s="4"/>
      <c r="F37" s="4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2F626-D843-4E73-91FA-C8D5A5A18250}">
  <sheetPr>
    <pageSetUpPr fitToPage="1"/>
  </sheetPr>
  <dimension ref="A1:F37"/>
  <sheetViews>
    <sheetView workbookViewId="0">
      <selection activeCell="A7" sqref="A7:F19"/>
    </sheetView>
  </sheetViews>
  <sheetFormatPr defaultColWidth="9.140625" defaultRowHeight="15" x14ac:dyDescent="0.25"/>
  <cols>
    <col min="1" max="1" width="47.140625" customWidth="1"/>
    <col min="2" max="6" width="15.5703125" style="3" customWidth="1"/>
  </cols>
  <sheetData>
    <row r="1" spans="1:6" ht="18.75" x14ac:dyDescent="0.25">
      <c r="A1" s="50" t="s">
        <v>0</v>
      </c>
      <c r="B1" s="50"/>
      <c r="C1" s="50"/>
      <c r="D1" s="50"/>
      <c r="E1" s="50"/>
      <c r="F1" s="50"/>
    </row>
    <row r="2" spans="1:6" ht="18.75" x14ac:dyDescent="0.25">
      <c r="A2" s="51" t="s">
        <v>1</v>
      </c>
      <c r="B2" s="51"/>
      <c r="C2" s="51"/>
      <c r="D2" s="51"/>
      <c r="E2" s="51"/>
      <c r="F2" s="51"/>
    </row>
    <row r="3" spans="1:6" ht="18.75" x14ac:dyDescent="0.25">
      <c r="A3" s="51" t="s">
        <v>69</v>
      </c>
      <c r="B3" s="51"/>
      <c r="C3" s="51"/>
      <c r="D3" s="51"/>
      <c r="E3" s="51"/>
      <c r="F3" s="51"/>
    </row>
    <row r="5" spans="1:6" x14ac:dyDescent="0.25">
      <c r="A5" s="14"/>
    </row>
    <row r="6" spans="1:6" ht="18" customHeight="1" x14ac:dyDescent="0.25">
      <c r="A6" s="15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8" customHeight="1" x14ac:dyDescent="0.25">
      <c r="A7" s="15" t="s">
        <v>50</v>
      </c>
      <c r="B7" s="17">
        <v>110335994</v>
      </c>
      <c r="C7" s="17">
        <v>106431407</v>
      </c>
      <c r="D7" s="17">
        <v>110098720</v>
      </c>
      <c r="E7" s="17">
        <v>114562445</v>
      </c>
      <c r="F7" s="17">
        <v>119472397</v>
      </c>
    </row>
    <row r="8" spans="1:6" ht="18" customHeight="1" x14ac:dyDescent="0.25">
      <c r="A8" s="15" t="s">
        <v>51</v>
      </c>
      <c r="B8" s="18">
        <v>40613913</v>
      </c>
      <c r="C8" s="18">
        <v>41586289</v>
      </c>
      <c r="D8" s="18">
        <v>42694429</v>
      </c>
      <c r="E8" s="18">
        <v>44098324</v>
      </c>
      <c r="F8" s="18">
        <v>45638517</v>
      </c>
    </row>
    <row r="9" spans="1:6" ht="18" customHeight="1" x14ac:dyDescent="0.25">
      <c r="A9" s="15" t="s">
        <v>52</v>
      </c>
      <c r="B9" s="18">
        <v>6584550</v>
      </c>
      <c r="C9" s="18">
        <v>6659016</v>
      </c>
      <c r="D9" s="18">
        <v>6741290</v>
      </c>
      <c r="E9" s="18">
        <v>6825772</v>
      </c>
      <c r="F9" s="18">
        <v>6919588</v>
      </c>
    </row>
    <row r="10" spans="1:6" ht="18" customHeight="1" x14ac:dyDescent="0.25">
      <c r="A10" s="15" t="s">
        <v>53</v>
      </c>
      <c r="B10" s="18">
        <v>6095155</v>
      </c>
      <c r="C10" s="18">
        <v>6095155</v>
      </c>
      <c r="D10" s="18">
        <v>6095155</v>
      </c>
      <c r="E10" s="18">
        <v>6095155</v>
      </c>
      <c r="F10" s="18">
        <v>6095155</v>
      </c>
    </row>
    <row r="11" spans="1:6" ht="18" customHeight="1" x14ac:dyDescent="0.25">
      <c r="A11" s="15" t="s">
        <v>54</v>
      </c>
      <c r="B11" s="18">
        <v>13875112</v>
      </c>
      <c r="C11" s="18">
        <v>14097144</v>
      </c>
      <c r="D11" s="18">
        <v>14535313</v>
      </c>
      <c r="E11" s="18">
        <v>15086561</v>
      </c>
      <c r="F11" s="18">
        <v>15705665</v>
      </c>
    </row>
    <row r="12" spans="1:6" ht="18" customHeight="1" x14ac:dyDescent="0.25">
      <c r="A12" s="15" t="s">
        <v>55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</row>
    <row r="13" spans="1:6" ht="18" customHeight="1" x14ac:dyDescent="0.25">
      <c r="A13" s="15" t="s">
        <v>56</v>
      </c>
      <c r="B13" s="18">
        <v>25515636</v>
      </c>
      <c r="C13" s="18">
        <v>23838532</v>
      </c>
      <c r="D13" s="18">
        <v>24370415</v>
      </c>
      <c r="E13" s="18">
        <v>24924721</v>
      </c>
      <c r="F13" s="18">
        <v>25579418</v>
      </c>
    </row>
    <row r="14" spans="1:6" ht="18" customHeight="1" x14ac:dyDescent="0.25">
      <c r="A14" s="15" t="s">
        <v>57</v>
      </c>
      <c r="B14" s="18">
        <v>11956387</v>
      </c>
      <c r="C14" s="18">
        <v>8959578</v>
      </c>
      <c r="D14" s="18">
        <v>9279530</v>
      </c>
      <c r="E14" s="18">
        <v>9528062</v>
      </c>
      <c r="F14" s="18">
        <v>9265236</v>
      </c>
    </row>
    <row r="15" spans="1:6" ht="18" customHeight="1" x14ac:dyDescent="0.25">
      <c r="A15" s="15" t="s">
        <v>58</v>
      </c>
      <c r="B15" s="18">
        <v>85364644</v>
      </c>
      <c r="C15" s="18">
        <v>97998331</v>
      </c>
      <c r="D15" s="18">
        <v>107505714</v>
      </c>
      <c r="E15" s="18">
        <v>120463869</v>
      </c>
      <c r="F15" s="18">
        <v>125590985</v>
      </c>
    </row>
    <row r="16" spans="1:6" ht="18" customHeight="1" x14ac:dyDescent="0.25">
      <c r="A16" s="15" t="s">
        <v>59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8" customHeight="1" x14ac:dyDescent="0.25">
      <c r="A17" s="15" t="s">
        <v>60</v>
      </c>
      <c r="B17" s="18">
        <v>10564115</v>
      </c>
      <c r="C17" s="18">
        <v>10477762</v>
      </c>
      <c r="D17" s="18">
        <v>10407426</v>
      </c>
      <c r="E17" s="18">
        <v>10277089</v>
      </c>
      <c r="F17" s="18">
        <v>10238010</v>
      </c>
    </row>
    <row r="18" spans="1:6" ht="18" customHeight="1" x14ac:dyDescent="0.25">
      <c r="A18" s="15" t="s">
        <v>61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s="1" customFormat="1" ht="18" customHeight="1" x14ac:dyDescent="0.25">
      <c r="A19" s="19" t="s">
        <v>62</v>
      </c>
      <c r="B19" s="20">
        <f>SUM(B7:B18)</f>
        <v>310905506</v>
      </c>
      <c r="C19" s="20">
        <f t="shared" ref="C19:F19" si="0">SUM(C7:C18)</f>
        <v>316143214</v>
      </c>
      <c r="D19" s="20">
        <f t="shared" si="0"/>
        <v>331727992</v>
      </c>
      <c r="E19" s="20">
        <f t="shared" si="0"/>
        <v>351861998</v>
      </c>
      <c r="F19" s="20">
        <f t="shared" si="0"/>
        <v>364504971</v>
      </c>
    </row>
    <row r="23" spans="1:6" x14ac:dyDescent="0.25">
      <c r="A23" s="21"/>
      <c r="B23" s="22"/>
      <c r="C23" s="23"/>
      <c r="D23" s="23"/>
      <c r="E23" s="23"/>
      <c r="F23" s="23"/>
    </row>
    <row r="24" spans="1:6" x14ac:dyDescent="0.25">
      <c r="A24" s="21"/>
      <c r="B24" s="21"/>
      <c r="C24" s="23"/>
      <c r="D24" s="23"/>
      <c r="E24" s="23"/>
      <c r="F24" s="23"/>
    </row>
    <row r="25" spans="1:6" x14ac:dyDescent="0.25">
      <c r="A25" s="21"/>
      <c r="B25" s="21"/>
      <c r="C25" s="23"/>
      <c r="D25" s="23"/>
      <c r="E25" s="23"/>
      <c r="F25" s="23"/>
    </row>
    <row r="26" spans="1:6" x14ac:dyDescent="0.25">
      <c r="A26" s="21"/>
      <c r="B26" s="24"/>
      <c r="C26" s="23"/>
      <c r="D26" s="23"/>
      <c r="E26" s="23"/>
      <c r="F26" s="23"/>
    </row>
    <row r="27" spans="1:6" x14ac:dyDescent="0.25">
      <c r="A27" s="21"/>
      <c r="B27" s="24"/>
      <c r="C27" s="23"/>
      <c r="D27" s="23"/>
      <c r="E27" s="23"/>
      <c r="F27" s="23"/>
    </row>
    <row r="28" spans="1:6" x14ac:dyDescent="0.25">
      <c r="A28" s="21"/>
      <c r="B28" s="24"/>
      <c r="C28" s="23"/>
      <c r="D28" s="23"/>
      <c r="E28" s="23"/>
      <c r="F28" s="23"/>
    </row>
    <row r="29" spans="1:6" x14ac:dyDescent="0.25">
      <c r="A29" s="21"/>
      <c r="B29" s="24"/>
      <c r="C29" s="23"/>
      <c r="D29" s="23"/>
      <c r="E29" s="23"/>
      <c r="F29" s="23"/>
    </row>
    <row r="30" spans="1:6" x14ac:dyDescent="0.25">
      <c r="A30" s="21"/>
      <c r="B30" s="24"/>
      <c r="C30" s="23"/>
      <c r="D30" s="23"/>
      <c r="E30" s="23"/>
      <c r="F30" s="23"/>
    </row>
    <row r="31" spans="1:6" x14ac:dyDescent="0.25">
      <c r="A31" s="21"/>
      <c r="B31" s="24"/>
      <c r="C31" s="23"/>
      <c r="D31" s="23"/>
      <c r="E31" s="23"/>
      <c r="F31" s="23"/>
    </row>
    <row r="32" spans="1:6" x14ac:dyDescent="0.25">
      <c r="A32" s="21"/>
      <c r="B32" s="24"/>
      <c r="C32" s="23"/>
      <c r="D32" s="23"/>
      <c r="E32" s="23"/>
      <c r="F32" s="23"/>
    </row>
    <row r="33" spans="1:6" x14ac:dyDescent="0.25">
      <c r="A33" s="21"/>
      <c r="B33" s="24"/>
      <c r="C33" s="23"/>
      <c r="D33" s="23"/>
      <c r="E33" s="23"/>
      <c r="F33" s="23"/>
    </row>
    <row r="34" spans="1:6" x14ac:dyDescent="0.25">
      <c r="A34" s="21"/>
      <c r="B34" s="24"/>
      <c r="C34" s="23"/>
      <c r="D34" s="23"/>
      <c r="E34" s="23"/>
      <c r="F34" s="23"/>
    </row>
    <row r="35" spans="1:6" x14ac:dyDescent="0.25">
      <c r="A35" s="42"/>
      <c r="B35" s="43"/>
      <c r="C35" s="43"/>
      <c r="D35" s="43"/>
      <c r="E35" s="43"/>
      <c r="F35" s="43"/>
    </row>
    <row r="36" spans="1:6" x14ac:dyDescent="0.25">
      <c r="B36" s="4"/>
      <c r="C36" s="4"/>
      <c r="D36" s="4"/>
      <c r="E36" s="4"/>
      <c r="F36" s="4"/>
    </row>
    <row r="37" spans="1:6" x14ac:dyDescent="0.25">
      <c r="B37" s="4"/>
      <c r="C37" s="4"/>
      <c r="D37" s="4"/>
      <c r="E37" s="4"/>
      <c r="F37" s="4"/>
    </row>
  </sheetData>
  <mergeCells count="3">
    <mergeCell ref="A1:F1"/>
    <mergeCell ref="A2:F2"/>
    <mergeCell ref="A3:F3"/>
  </mergeCells>
  <phoneticPr fontId="11" type="noConversion"/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Income Statement</vt:lpstr>
      <vt:lpstr>Executive</vt:lpstr>
      <vt:lpstr>Business Equity</vt:lpstr>
      <vt:lpstr>Public Relations</vt:lpstr>
      <vt:lpstr>Commercial</vt:lpstr>
      <vt:lpstr>Finance</vt:lpstr>
      <vt:lpstr>PSEO</vt:lpstr>
      <vt:lpstr>Infrastructure</vt:lpstr>
      <vt:lpstr>Operations</vt:lpstr>
      <vt:lpstr>People</vt:lpstr>
      <vt:lpstr>Technology</vt:lpstr>
      <vt:lpstr>Legal</vt:lpstr>
      <vt:lpstr>Capital</vt:lpstr>
      <vt:lpstr>'Business Equity'!Print_Area</vt:lpstr>
      <vt:lpstr>Capital!Print_Area</vt:lpstr>
      <vt:lpstr>Commercial!Print_Area</vt:lpstr>
      <vt:lpstr>Executive!Print_Area</vt:lpstr>
      <vt:lpstr>Finance!Print_Area</vt:lpstr>
      <vt:lpstr>'Income Statement'!Print_Area</vt:lpstr>
      <vt:lpstr>Infrastructure!Print_Area</vt:lpstr>
      <vt:lpstr>Legal!Print_Area</vt:lpstr>
      <vt:lpstr>Operations!Print_Area</vt:lpstr>
      <vt:lpstr>People!Print_Area</vt:lpstr>
      <vt:lpstr>PSEO!Print_Area</vt:lpstr>
      <vt:lpstr>'Public Relations'!Print_Area</vt:lpstr>
      <vt:lpstr>Technology!Print_Area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Enterprise Admin</dc:creator>
  <cp:keywords/>
  <dc:description/>
  <cp:lastModifiedBy>David Jochnau</cp:lastModifiedBy>
  <cp:revision/>
  <dcterms:created xsi:type="dcterms:W3CDTF">2013-07-26T17:17:29Z</dcterms:created>
  <dcterms:modified xsi:type="dcterms:W3CDTF">2022-11-17T21:27:50Z</dcterms:modified>
  <cp:category/>
  <cp:contentStatus/>
</cp:coreProperties>
</file>