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T:\PHA3\Financial Transparency\Website Documents\03 Pension and Benefits\01 Summary\"/>
    </mc:Choice>
  </mc:AlternateContent>
  <xr:revisionPtr revIDLastSave="0" documentId="13_ncr:1_{6BBB07E6-B5C5-437E-AF42-E0792E1EA027}" xr6:coauthVersionLast="47" xr6:coauthVersionMax="47" xr10:uidLastSave="{00000000-0000-0000-0000-000000000000}"/>
  <bookViews>
    <workbookView xWindow="-120" yWindow="-120" windowWidth="29040" windowHeight="16425" xr2:uid="{00000000-000D-0000-FFFF-FFFF00000000}"/>
  </bookViews>
  <sheets>
    <sheet name="Port Houst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E10" i="1"/>
  <c r="J10" i="1"/>
</calcChain>
</file>

<file path=xl/sharedStrings.xml><?xml version="1.0" encoding="utf-8"?>
<sst xmlns="http://schemas.openxmlformats.org/spreadsheetml/2006/main" count="11" uniqueCount="11">
  <si>
    <t>PORT OF HOUSTON AUTHORITY RESTATED RETIREMENT PLAN</t>
  </si>
  <si>
    <t>Fiscal Year</t>
  </si>
  <si>
    <t>Fiduciary Net Position
(August 1)</t>
  </si>
  <si>
    <t>Net Investment Income
Credited</t>
  </si>
  <si>
    <t>Other Net Investment Income</t>
  </si>
  <si>
    <t>Employer Contributions</t>
  </si>
  <si>
    <t>Service Retirement Benefits</t>
  </si>
  <si>
    <t>Administrative Expenses</t>
  </si>
  <si>
    <t>Other
Activity</t>
  </si>
  <si>
    <t>Fiduciary Net Position
(July 31)</t>
  </si>
  <si>
    <t>FIDUCIARY NET POSITION - FISCAL YEARS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</si>
</sst>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1" fontId="0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1" fontId="0" fillId="2" borderId="3" xfId="0" applyNumberFormat="1" applyFill="1" applyBorder="1" applyAlignment="1">
      <alignment vertical="center"/>
    </xf>
    <xf numFmtId="41" fontId="0" fillId="0" borderId="3" xfId="0" applyNumberFormat="1" applyBorder="1" applyAlignment="1">
      <alignment vertical="center"/>
    </xf>
    <xf numFmtId="164" fontId="0" fillId="2" borderId="3" xfId="1" applyNumberFormat="1" applyFont="1" applyFill="1" applyBorder="1" applyAlignment="1">
      <alignment vertical="center"/>
    </xf>
    <xf numFmtId="41" fontId="0" fillId="2" borderId="3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41" fontId="0" fillId="2" borderId="2" xfId="0" applyNumberFormat="1" applyFill="1" applyBorder="1" applyAlignment="1">
      <alignment vertical="center"/>
    </xf>
    <xf numFmtId="41" fontId="0" fillId="2" borderId="2" xfId="1" applyNumberFormat="1" applyFont="1" applyFill="1" applyBorder="1" applyAlignment="1">
      <alignment vertical="center"/>
    </xf>
    <xf numFmtId="164" fontId="0" fillId="2" borderId="4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1" fontId="0" fillId="0" borderId="2" xfId="0" applyNumberForma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"/>
  <sheetViews>
    <sheetView tabSelected="1" workbookViewId="0"/>
  </sheetViews>
  <sheetFormatPr defaultColWidth="9.140625" defaultRowHeight="15" x14ac:dyDescent="0.25"/>
  <cols>
    <col min="1" max="1" width="1.7109375" style="1" customWidth="1"/>
    <col min="2" max="2" width="8.7109375" style="1" customWidth="1"/>
    <col min="3" max="3" width="15.85546875" style="1" bestFit="1" customWidth="1"/>
    <col min="4" max="7" width="14.28515625" style="1" customWidth="1"/>
    <col min="8" max="8" width="13.85546875" style="1" bestFit="1" customWidth="1"/>
    <col min="9" max="10" width="14.28515625" style="1" customWidth="1"/>
    <col min="11" max="11" width="11.28515625" style="1" bestFit="1" customWidth="1"/>
    <col min="12" max="16384" width="9.140625" style="1"/>
  </cols>
  <sheetData>
    <row r="1" spans="2:10" ht="17.25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</row>
    <row r="2" spans="2:10" ht="17.25" x14ac:dyDescent="0.3">
      <c r="B2" s="19" t="s">
        <v>10</v>
      </c>
      <c r="C2" s="19"/>
      <c r="D2" s="19"/>
      <c r="E2" s="19"/>
      <c r="F2" s="19"/>
      <c r="G2" s="19"/>
      <c r="H2" s="19"/>
      <c r="I2" s="19"/>
      <c r="J2" s="19"/>
    </row>
    <row r="3" spans="2:10" ht="17.25" x14ac:dyDescent="0.3">
      <c r="B3" s="3"/>
    </row>
    <row r="5" spans="2:10" s="2" customFormat="1" ht="57" customHeight="1" x14ac:dyDescent="0.25"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</row>
    <row r="6" spans="2:10" ht="18" customHeight="1" x14ac:dyDescent="0.25">
      <c r="B6" s="4">
        <v>2018</v>
      </c>
      <c r="C6" s="6">
        <v>176993428</v>
      </c>
      <c r="D6" s="6">
        <v>7669429</v>
      </c>
      <c r="E6" s="6">
        <v>5369816</v>
      </c>
      <c r="F6" s="6">
        <v>5256900</v>
      </c>
      <c r="G6" s="6">
        <v>10084820</v>
      </c>
      <c r="H6" s="6">
        <v>916972</v>
      </c>
      <c r="I6" s="5">
        <v>0</v>
      </c>
      <c r="J6" s="7">
        <v>184287781</v>
      </c>
    </row>
    <row r="7" spans="2:10" x14ac:dyDescent="0.25">
      <c r="B7" s="4">
        <v>2019</v>
      </c>
      <c r="C7" s="6">
        <v>184287781</v>
      </c>
      <c r="D7" s="6">
        <v>827774</v>
      </c>
      <c r="E7" s="6">
        <v>5866290</v>
      </c>
      <c r="F7" s="6">
        <v>4658000</v>
      </c>
      <c r="G7" s="6">
        <v>10326046</v>
      </c>
      <c r="H7" s="6">
        <v>906113</v>
      </c>
      <c r="I7" s="5">
        <v>0</v>
      </c>
      <c r="J7" s="7">
        <v>184407686</v>
      </c>
    </row>
    <row r="8" spans="2:10" x14ac:dyDescent="0.25">
      <c r="B8" s="9">
        <v>2020</v>
      </c>
      <c r="C8" s="10">
        <v>184407686</v>
      </c>
      <c r="D8" s="10">
        <v>1004138</v>
      </c>
      <c r="E8" s="10">
        <v>6667496</v>
      </c>
      <c r="F8" s="11">
        <v>10625000</v>
      </c>
      <c r="G8" s="10">
        <v>10548501</v>
      </c>
      <c r="H8" s="10">
        <v>904549</v>
      </c>
      <c r="I8" s="12">
        <v>0</v>
      </c>
      <c r="J8" s="13">
        <v>191251270</v>
      </c>
    </row>
    <row r="9" spans="2:10" x14ac:dyDescent="0.25">
      <c r="B9" s="9">
        <v>2021</v>
      </c>
      <c r="C9" s="10">
        <v>191251270</v>
      </c>
      <c r="D9" s="10">
        <v>35830124</v>
      </c>
      <c r="E9" s="10">
        <v>5049244</v>
      </c>
      <c r="F9" s="11">
        <v>5834000</v>
      </c>
      <c r="G9" s="10">
        <v>11131851</v>
      </c>
      <c r="H9" s="10">
        <v>938053</v>
      </c>
      <c r="I9" s="12">
        <v>0</v>
      </c>
      <c r="J9" s="13">
        <v>225894734</v>
      </c>
    </row>
    <row r="10" spans="2:10" x14ac:dyDescent="0.25">
      <c r="B10" s="14">
        <v>2022</v>
      </c>
      <c r="C10" s="15">
        <v>225894734</v>
      </c>
      <c r="D10" s="20">
        <v>-26715702</v>
      </c>
      <c r="E10" s="20">
        <f>5738211+2423715+93546</f>
        <v>8255472</v>
      </c>
      <c r="F10" s="20">
        <v>4050500</v>
      </c>
      <c r="G10" s="20">
        <v>11413993</v>
      </c>
      <c r="H10" s="20">
        <f>585865+331442</f>
        <v>917307</v>
      </c>
      <c r="I10" s="17">
        <v>0</v>
      </c>
      <c r="J10" s="16">
        <f>C10+(SUM(D10:F10))-(SUM(G10:I10))</f>
        <v>199153704</v>
      </c>
    </row>
  </sheetData>
  <mergeCells count="2">
    <mergeCell ref="B1:J1"/>
    <mergeCell ref="B2:J2"/>
  </mergeCells>
  <printOptions horizontalCentered="1"/>
  <pageMargins left="0.6" right="0.6" top="0.75" bottom="0.75" header="0.3" footer="0.4"/>
  <pageSetup scale="99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Houston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Trisha James</dc:creator>
  <cp:keywords/>
  <dc:description/>
  <cp:lastModifiedBy>Trisha James</cp:lastModifiedBy>
  <cp:revision/>
  <dcterms:created xsi:type="dcterms:W3CDTF">2017-10-25T01:44:31Z</dcterms:created>
  <dcterms:modified xsi:type="dcterms:W3CDTF">2023-02-15T16:06:21Z</dcterms:modified>
  <cp:category/>
  <cp:contentStatus/>
</cp:coreProperties>
</file>