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orthouston.sharepoint.com/sites/Treasury/PHA_Treasury/PHA3/Financial Transparency/Website Documents/03 Pension and Benefits/01 Summary/"/>
    </mc:Choice>
  </mc:AlternateContent>
  <xr:revisionPtr revIDLastSave="14" documentId="8_{0B8FD6B8-848C-4DAD-B0B3-AC1C3D15DF60}" xr6:coauthVersionLast="47" xr6:coauthVersionMax="47" xr10:uidLastSave="{1D389C1C-1877-400E-9DDB-6812473E5008}"/>
  <bookViews>
    <workbookView xWindow="-120" yWindow="-120" windowWidth="29040" windowHeight="15720" xr2:uid="{00000000-000D-0000-FFFF-FFFF00000000}"/>
  </bookViews>
  <sheets>
    <sheet name="Port Houst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H9" i="1"/>
  <c r="J10" i="1"/>
</calcChain>
</file>

<file path=xl/sharedStrings.xml><?xml version="1.0" encoding="utf-8"?>
<sst xmlns="http://schemas.openxmlformats.org/spreadsheetml/2006/main" count="11" uniqueCount="11">
  <si>
    <t>PORT OF HOUSTON AUTHORITY RESTATED RETIREMENT PLAN</t>
  </si>
  <si>
    <t>Fiscal Year</t>
  </si>
  <si>
    <t>Fiduciary Net Position
(August 1)</t>
  </si>
  <si>
    <t>Net Investment Income
Credited</t>
  </si>
  <si>
    <t>Other Net Investment Income</t>
  </si>
  <si>
    <t>Employer Contributions</t>
  </si>
  <si>
    <t>Service Retirement Benefits</t>
  </si>
  <si>
    <t>Administrative Expenses</t>
  </si>
  <si>
    <t>Other
Activity</t>
  </si>
  <si>
    <t>Fiduciary Net Position
(July 31)</t>
  </si>
  <si>
    <t>FIDUCIARY NET POSITION - FISCAL YEARS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</si>
</sst>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vertical="center"/>
    </xf>
    <xf numFmtId="41" fontId="0" fillId="2" borderId="1" xfId="0" applyNumberFormat="1" applyFill="1" applyBorder="1" applyAlignment="1">
      <alignment vertical="center"/>
    </xf>
    <xf numFmtId="41" fontId="0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1" fontId="0" fillId="2" borderId="3" xfId="0" applyNumberFormat="1" applyFill="1" applyBorder="1" applyAlignment="1">
      <alignment vertical="center"/>
    </xf>
    <xf numFmtId="41" fontId="0" fillId="0" borderId="3" xfId="0" applyNumberFormat="1" applyBorder="1" applyAlignment="1">
      <alignment vertical="center"/>
    </xf>
    <xf numFmtId="164" fontId="0" fillId="2" borderId="3" xfId="1" applyNumberFormat="1" applyFont="1" applyFill="1" applyBorder="1" applyAlignment="1">
      <alignment vertical="center"/>
    </xf>
    <xf numFmtId="41" fontId="0" fillId="2" borderId="3" xfId="1" applyNumberFormat="1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41" fontId="0" fillId="2" borderId="2" xfId="0" applyNumberFormat="1" applyFill="1" applyBorder="1" applyAlignment="1">
      <alignment vertical="center"/>
    </xf>
    <xf numFmtId="41" fontId="0" fillId="2" borderId="2" xfId="1" applyNumberFormat="1" applyFont="1" applyFill="1" applyBorder="1" applyAlignment="1">
      <alignment vertical="center"/>
    </xf>
    <xf numFmtId="164" fontId="0" fillId="2" borderId="4" xfId="1" applyNumberFormat="1" applyFont="1" applyFill="1" applyBorder="1" applyAlignment="1">
      <alignment vertical="center"/>
    </xf>
    <xf numFmtId="41" fontId="0" fillId="0" borderId="2" xfId="0" applyNumberForma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"/>
  <sheetViews>
    <sheetView tabSelected="1" workbookViewId="0"/>
  </sheetViews>
  <sheetFormatPr defaultColWidth="9.140625" defaultRowHeight="15" x14ac:dyDescent="0.25"/>
  <cols>
    <col min="1" max="1" width="1.7109375" style="1" customWidth="1"/>
    <col min="2" max="2" width="8.7109375" style="1" customWidth="1"/>
    <col min="3" max="3" width="15.85546875" style="1" bestFit="1" customWidth="1"/>
    <col min="4" max="7" width="14.28515625" style="1" customWidth="1"/>
    <col min="8" max="8" width="13.85546875" style="1" bestFit="1" customWidth="1"/>
    <col min="9" max="10" width="14.28515625" style="1" customWidth="1"/>
    <col min="11" max="11" width="11.28515625" style="1" bestFit="1" customWidth="1"/>
    <col min="12" max="16384" width="9.140625" style="1"/>
  </cols>
  <sheetData>
    <row r="1" spans="2:10" ht="17.25" x14ac:dyDescent="0.25">
      <c r="B1" s="19" t="s">
        <v>0</v>
      </c>
      <c r="C1" s="19"/>
      <c r="D1" s="19"/>
      <c r="E1" s="19"/>
      <c r="F1" s="19"/>
      <c r="G1" s="19"/>
      <c r="H1" s="19"/>
      <c r="I1" s="19"/>
      <c r="J1" s="19"/>
    </row>
    <row r="2" spans="2:10" ht="17.25" x14ac:dyDescent="0.3">
      <c r="B2" s="20" t="s">
        <v>10</v>
      </c>
      <c r="C2" s="20"/>
      <c r="D2" s="20"/>
      <c r="E2" s="20"/>
      <c r="F2" s="20"/>
      <c r="G2" s="20"/>
      <c r="H2" s="20"/>
      <c r="I2" s="20"/>
      <c r="J2" s="20"/>
    </row>
    <row r="3" spans="2:10" ht="17.25" x14ac:dyDescent="0.3">
      <c r="B3" s="3"/>
    </row>
    <row r="5" spans="2:10" s="2" customFormat="1" ht="57" customHeight="1" x14ac:dyDescent="0.25"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</row>
    <row r="6" spans="2:10" ht="18" customHeight="1" x14ac:dyDescent="0.25">
      <c r="B6" s="4">
        <v>2021</v>
      </c>
      <c r="C6" s="6">
        <v>191251270</v>
      </c>
      <c r="D6" s="6">
        <v>35830124</v>
      </c>
      <c r="E6" s="6">
        <v>5049244</v>
      </c>
      <c r="F6" s="6">
        <v>5834000</v>
      </c>
      <c r="G6" s="6">
        <v>11131851</v>
      </c>
      <c r="H6" s="6">
        <v>938053</v>
      </c>
      <c r="I6" s="5">
        <v>0</v>
      </c>
      <c r="J6" s="7">
        <v>225894734</v>
      </c>
    </row>
    <row r="7" spans="2:10" x14ac:dyDescent="0.25">
      <c r="B7" s="9">
        <v>2022</v>
      </c>
      <c r="C7" s="10">
        <v>225894734</v>
      </c>
      <c r="D7" s="10">
        <v>-26715702</v>
      </c>
      <c r="E7" s="10">
        <v>8255472</v>
      </c>
      <c r="F7" s="11">
        <v>4050500</v>
      </c>
      <c r="G7" s="10">
        <v>11413993</v>
      </c>
      <c r="H7" s="10">
        <v>917307</v>
      </c>
      <c r="I7" s="12">
        <v>0</v>
      </c>
      <c r="J7" s="13">
        <v>199153704</v>
      </c>
    </row>
    <row r="8" spans="2:10" x14ac:dyDescent="0.25">
      <c r="B8" s="9">
        <v>2023</v>
      </c>
      <c r="C8" s="10">
        <v>199153704</v>
      </c>
      <c r="D8" s="11">
        <v>9580939</v>
      </c>
      <c r="E8" s="11">
        <v>4429332</v>
      </c>
      <c r="F8" s="11">
        <v>8887125</v>
      </c>
      <c r="G8" s="10">
        <v>19930751</v>
      </c>
      <c r="H8" s="10">
        <v>763108</v>
      </c>
      <c r="I8" s="12">
        <v>0</v>
      </c>
      <c r="J8" s="13">
        <v>201357241</v>
      </c>
    </row>
    <row r="9" spans="2:10" x14ac:dyDescent="0.25">
      <c r="B9" s="14">
        <v>2024</v>
      </c>
      <c r="C9" s="15">
        <v>201357241</v>
      </c>
      <c r="D9" s="18">
        <v>18091154</v>
      </c>
      <c r="E9" s="18">
        <v>7120692</v>
      </c>
      <c r="F9" s="18">
        <v>8445500</v>
      </c>
      <c r="G9" s="18">
        <v>12053358</v>
      </c>
      <c r="H9" s="18">
        <f>462048+338030</f>
        <v>800078</v>
      </c>
      <c r="I9" s="17">
        <v>0</v>
      </c>
      <c r="J9" s="16">
        <f>C9+(SUM(D9:F9))-(SUM(G9:I9))</f>
        <v>222161151</v>
      </c>
    </row>
    <row r="10" spans="2:10" x14ac:dyDescent="0.25">
      <c r="B10" s="14">
        <v>2025</v>
      </c>
      <c r="C10" s="15">
        <v>222161151</v>
      </c>
      <c r="D10" s="18">
        <v>9954020</v>
      </c>
      <c r="E10" s="18">
        <v>8744183</v>
      </c>
      <c r="F10" s="18">
        <v>5535500</v>
      </c>
      <c r="G10" s="18">
        <v>12953256</v>
      </c>
      <c r="H10" s="18">
        <v>304115</v>
      </c>
      <c r="I10" s="17">
        <v>0</v>
      </c>
      <c r="J10" s="16">
        <f>C10+(SUM(D10:F10))-(SUM(G10:I10))</f>
        <v>233137483</v>
      </c>
    </row>
  </sheetData>
  <mergeCells count="2">
    <mergeCell ref="B1:J1"/>
    <mergeCell ref="B2:J2"/>
  </mergeCells>
  <printOptions horizontalCentered="1"/>
  <pageMargins left="0.6" right="0.6" top="0.75" bottom="0.75" header="0.3" footer="0.4"/>
  <pageSetup scale="99" orientation="landscape" r:id="rId1"/>
  <headerFooter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8C2BB16F51E42B9FB9C39EC2E536B" ma:contentTypeVersion="14" ma:contentTypeDescription="Create a new document." ma:contentTypeScope="" ma:versionID="8183d348f20d676116ae08624e297858">
  <xsd:schema xmlns:xsd="http://www.w3.org/2001/XMLSchema" xmlns:xs="http://www.w3.org/2001/XMLSchema" xmlns:p="http://schemas.microsoft.com/office/2006/metadata/properties" xmlns:ns2="3a816d7f-855c-4df3-ab18-72d1e3c5093a" xmlns:ns3="db375c71-e226-4363-ac8c-3934ce37db99" targetNamespace="http://schemas.microsoft.com/office/2006/metadata/properties" ma:root="true" ma:fieldsID="40b5c49e8c8ca870296e941bd73b6871" ns2:_="" ns3:_="">
    <xsd:import namespace="3a816d7f-855c-4df3-ab18-72d1e3c5093a"/>
    <xsd:import namespace="db375c71-e226-4363-ac8c-3934ce37db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566e4d-f727-4402-861b-0203edb8e43b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75c71-e226-4363-ac8c-3934ce37d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a816d7f-855c-4df3-ab18-72d1e3c5093a">K3TYSDDYPA3X-161537252-252243</_dlc_DocId>
    <_dlc_DocIdUrl xmlns="3a816d7f-855c-4df3-ab18-72d1e3c5093a">
      <Url>https://porthouston.sharepoint.com/sites/Treasury/_layouts/15/DocIdRedir.aspx?ID=K3TYSDDYPA3X-161537252-252243</Url>
      <Description>K3TYSDDYPA3X-161537252-252243</Description>
    </_dlc_DocIdUrl>
    <TaxCatchAll xmlns="3a816d7f-855c-4df3-ab18-72d1e3c5093a" xsi:nil="true"/>
    <lcf76f155ced4ddcb4097134ff3c332f xmlns="db375c71-e226-4363-ac8c-3934ce37db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411A40-0113-43C3-8369-AF574C65E7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7DC13A-3B4F-41BD-BDCB-237541839B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D873E24-8296-4397-8510-07FF41CDD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16d7f-855c-4df3-ab18-72d1e3c5093a"/>
    <ds:schemaRef ds:uri="db375c71-e226-4363-ac8c-3934ce37d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DE10CC-C3F0-4192-BAAA-AA5B478BFE81}">
  <ds:schemaRefs>
    <ds:schemaRef ds:uri="http://schemas.microsoft.com/office/2006/metadata/properties"/>
    <ds:schemaRef ds:uri="http://schemas.microsoft.com/office/infopath/2007/PartnerControls"/>
    <ds:schemaRef ds:uri="3a816d7f-855c-4df3-ab18-72d1e3c5093a"/>
    <ds:schemaRef ds:uri="db375c71-e226-4363-ac8c-3934ce37db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 Houston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Trisha James</dc:creator>
  <cp:keywords/>
  <dc:description/>
  <cp:lastModifiedBy>Trisha James</cp:lastModifiedBy>
  <cp:revision/>
  <dcterms:created xsi:type="dcterms:W3CDTF">2017-10-25T01:44:31Z</dcterms:created>
  <dcterms:modified xsi:type="dcterms:W3CDTF">2026-05-27T17:05:22Z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0x010100E188C2BB16F51E42B9FB9C39EC2E536B</vt:lpwstr>
  </property>
  <property fmtid="{D5CDD505-2E9C-101B-9397-08002B2CF9AE}" pid="3" name="Order">
    <vt:r8>12510100</vt:r8>
  </property>
  <property fmtid="{D5CDD505-2E9C-101B-9397-08002B2CF9AE}" pid="4" name="_dlc_DocIdItemGuid">
    <vt:lpwstr>f460789c-5879-42e9-9e1e-0c5cef986e3e</vt:lpwstr>
  </property>
  <property fmtid="{D5CDD505-2E9C-101B-9397-08002B2CF9AE}" pid="5" name="MediaServiceImageTags">
    <vt:lpwstr/>
  </property>
</Properties>
</file>